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Výsledky" sheetId="1" r:id="rId1"/>
    <sheet name="Do 7. roč." sheetId="3" r:id="rId2"/>
  </sheets>
  <calcPr calcId="145621"/>
</workbook>
</file>

<file path=xl/calcChain.xml><?xml version="1.0" encoding="utf-8"?>
<calcChain xmlns="http://schemas.openxmlformats.org/spreadsheetml/2006/main">
  <c r="Q4" i="3" l="1"/>
  <c r="Q3" i="3"/>
  <c r="Q2" i="3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3" i="1"/>
  <c r="Q4" i="1"/>
  <c r="Q5" i="1"/>
  <c r="Q6" i="1"/>
  <c r="Q7" i="1"/>
  <c r="Q2" i="1"/>
  <c r="AA18" i="1" l="1"/>
  <c r="AA26" i="1"/>
  <c r="AA34" i="1"/>
  <c r="AA8" i="1"/>
  <c r="AA10" i="1"/>
  <c r="AA12" i="1"/>
  <c r="AA14" i="1"/>
  <c r="AA16" i="1"/>
  <c r="AA20" i="1"/>
  <c r="AA22" i="1"/>
  <c r="AA24" i="1"/>
  <c r="AA28" i="1"/>
  <c r="AA30" i="1"/>
  <c r="AA32" i="1"/>
  <c r="AA36" i="1"/>
  <c r="AA38" i="1"/>
  <c r="AA9" i="1"/>
  <c r="AA11" i="1"/>
  <c r="AA13" i="1"/>
  <c r="AA15" i="1"/>
  <c r="AA17" i="1"/>
  <c r="AA19" i="1"/>
  <c r="AA21" i="1"/>
  <c r="AA23" i="1"/>
  <c r="AA25" i="1"/>
  <c r="AA27" i="1"/>
  <c r="AA29" i="1"/>
  <c r="AA31" i="1"/>
  <c r="AA33" i="1"/>
  <c r="AA35" i="1"/>
  <c r="AA37" i="1"/>
  <c r="AA39" i="1"/>
  <c r="AA2" i="1"/>
  <c r="AA4" i="1"/>
  <c r="AA6" i="1"/>
  <c r="AA3" i="1"/>
  <c r="AA5" i="1"/>
  <c r="AA7" i="1"/>
</calcChain>
</file>

<file path=xl/sharedStrings.xml><?xml version="1.0" encoding="utf-8"?>
<sst xmlns="http://schemas.openxmlformats.org/spreadsheetml/2006/main" count="215" uniqueCount="167">
  <si>
    <t>P.č.</t>
  </si>
  <si>
    <t>ĽAH - SED</t>
  </si>
  <si>
    <t>BODY</t>
  </si>
  <si>
    <t>VÝDRŽ V ZHYBE</t>
  </si>
  <si>
    <t>HOD PLNOU LOPTOU</t>
  </si>
  <si>
    <t>ČLNKOVÝ BEH 4x10m</t>
  </si>
  <si>
    <t>SKOK Z MIESTA</t>
  </si>
  <si>
    <t>BEH 10m LETMO</t>
  </si>
  <si>
    <t>PREDKLON</t>
  </si>
  <si>
    <t>VÝSLEDNÉ PORADIE</t>
  </si>
  <si>
    <t>KRAUL 25m</t>
  </si>
  <si>
    <t>PRSIA 25m</t>
  </si>
  <si>
    <t>ZNAK 25m</t>
  </si>
  <si>
    <t>39,87</t>
  </si>
  <si>
    <t>43,31</t>
  </si>
  <si>
    <t>33,90</t>
  </si>
  <si>
    <t>27,45</t>
  </si>
  <si>
    <t>BODY SPOLU-VPV</t>
  </si>
  <si>
    <t>SÚČET BODOV (VPV+ŠT)</t>
  </si>
  <si>
    <t>BODY SPOLU (ŠT)</t>
  </si>
  <si>
    <t>Meno</t>
  </si>
  <si>
    <t>20,18</t>
  </si>
  <si>
    <t>21,86</t>
  </si>
  <si>
    <t>23,07</t>
  </si>
  <si>
    <t>23,05</t>
  </si>
  <si>
    <t>17,55</t>
  </si>
  <si>
    <t>27,10</t>
  </si>
  <si>
    <t>29,51</t>
  </si>
  <si>
    <t>22,10</t>
  </si>
  <si>
    <t>19,31</t>
  </si>
  <si>
    <t>18,90</t>
  </si>
  <si>
    <t>16,43</t>
  </si>
  <si>
    <t>17,20</t>
  </si>
  <si>
    <t>19,68</t>
  </si>
  <si>
    <t>0</t>
  </si>
  <si>
    <t>22,62</t>
  </si>
  <si>
    <t>31,54</t>
  </si>
  <si>
    <t>30,56</t>
  </si>
  <si>
    <t>27,90</t>
  </si>
  <si>
    <t>26,20</t>
  </si>
  <si>
    <t>32,29</t>
  </si>
  <si>
    <t>33,70</t>
  </si>
  <si>
    <t>27,80</t>
  </si>
  <si>
    <t>24,03</t>
  </si>
  <si>
    <t>26,88</t>
  </si>
  <si>
    <t>22,95</t>
  </si>
  <si>
    <t>21,40</t>
  </si>
  <si>
    <t>26,05</t>
  </si>
  <si>
    <t>25,07</t>
  </si>
  <si>
    <t>17,98</t>
  </si>
  <si>
    <t>29,59</t>
  </si>
  <si>
    <t>22,06</t>
  </si>
  <si>
    <t>21,06</t>
  </si>
  <si>
    <t>24,35</t>
  </si>
  <si>
    <t>26,22</t>
  </si>
  <si>
    <t>28,50</t>
  </si>
  <si>
    <t>24,5</t>
  </si>
  <si>
    <t>19,90</t>
  </si>
  <si>
    <t>33,51</t>
  </si>
  <si>
    <t>27,60</t>
  </si>
  <si>
    <t>39,78</t>
  </si>
  <si>
    <t>27,55</t>
  </si>
  <si>
    <t>23,65</t>
  </si>
  <si>
    <t>24,77</t>
  </si>
  <si>
    <t>19,87</t>
  </si>
  <si>
    <t>31,66</t>
  </si>
  <si>
    <t>23,46</t>
  </si>
  <si>
    <t>34,14</t>
  </si>
  <si>
    <t>26,29</t>
  </si>
  <si>
    <t>24,6</t>
  </si>
  <si>
    <t>30,71</t>
  </si>
  <si>
    <t>37,68</t>
  </si>
  <si>
    <t>34,27</t>
  </si>
  <si>
    <t>30,54</t>
  </si>
  <si>
    <t>43,32</t>
  </si>
  <si>
    <t>36,17</t>
  </si>
  <si>
    <t>20,92</t>
  </si>
  <si>
    <t>33,40</t>
  </si>
  <si>
    <t>29,75</t>
  </si>
  <si>
    <t>28,06</t>
  </si>
  <si>
    <t>28,34</t>
  </si>
  <si>
    <t>26,40</t>
  </si>
  <si>
    <t>27,09</t>
  </si>
  <si>
    <t>29,50</t>
  </si>
  <si>
    <t>23,79</t>
  </si>
  <si>
    <t>30,30</t>
  </si>
  <si>
    <t>32,05</t>
  </si>
  <si>
    <t>28,17</t>
  </si>
  <si>
    <t>28,00</t>
  </si>
  <si>
    <t>30,17</t>
  </si>
  <si>
    <t>27,87</t>
  </si>
  <si>
    <t>25,78</t>
  </si>
  <si>
    <t>23,66</t>
  </si>
  <si>
    <t>30,10</t>
  </si>
  <si>
    <t>28,70</t>
  </si>
  <si>
    <t>40,88</t>
  </si>
  <si>
    <t>29,30</t>
  </si>
  <si>
    <t>24,17</t>
  </si>
  <si>
    <t>26,48</t>
  </si>
  <si>
    <t>23,55</t>
  </si>
  <si>
    <t>43,07</t>
  </si>
  <si>
    <t>23,80</t>
  </si>
  <si>
    <t>37,37</t>
  </si>
  <si>
    <t>29,44</t>
  </si>
  <si>
    <t>32,18</t>
  </si>
  <si>
    <t>35,26</t>
  </si>
  <si>
    <t>38,66</t>
  </si>
  <si>
    <t>31,38</t>
  </si>
  <si>
    <t>28,35</t>
  </si>
  <si>
    <t>42,88</t>
  </si>
  <si>
    <t>22,36</t>
  </si>
  <si>
    <t>35,72</t>
  </si>
  <si>
    <t>37,66</t>
  </si>
  <si>
    <t>30,28</t>
  </si>
  <si>
    <t>32,41</t>
  </si>
  <si>
    <t>35,52</t>
  </si>
  <si>
    <t>25,48</t>
  </si>
  <si>
    <t>36,22</t>
  </si>
  <si>
    <t>26,81</t>
  </si>
  <si>
    <t>27,89</t>
  </si>
  <si>
    <t>2:18</t>
  </si>
  <si>
    <t>1:53</t>
  </si>
  <si>
    <t>2:06</t>
  </si>
  <si>
    <t>2:20</t>
  </si>
  <si>
    <t>1:29</t>
  </si>
  <si>
    <t>2:08</t>
  </si>
  <si>
    <t>2:42</t>
  </si>
  <si>
    <t>1:39</t>
  </si>
  <si>
    <t>1:41</t>
  </si>
  <si>
    <t>1:31</t>
  </si>
  <si>
    <t>1:34</t>
  </si>
  <si>
    <t>2:56</t>
  </si>
  <si>
    <t>1:58</t>
  </si>
  <si>
    <t>2:10</t>
  </si>
  <si>
    <t>2:53</t>
  </si>
  <si>
    <t>3:15</t>
  </si>
  <si>
    <t>2:27</t>
  </si>
  <si>
    <t>3:24</t>
  </si>
  <si>
    <t>3:29</t>
  </si>
  <si>
    <t>1:32</t>
  </si>
  <si>
    <t>2:25</t>
  </si>
  <si>
    <t>2:22</t>
  </si>
  <si>
    <t>2:17</t>
  </si>
  <si>
    <t>2:24</t>
  </si>
  <si>
    <t>1:57</t>
  </si>
  <si>
    <t>2:45</t>
  </si>
  <si>
    <t>2:11</t>
  </si>
  <si>
    <t>2:02</t>
  </si>
  <si>
    <t>17,42</t>
  </si>
  <si>
    <t>2:57</t>
  </si>
  <si>
    <t>2:14</t>
  </si>
  <si>
    <t>100m VOĽNÝ SPÔSOB</t>
  </si>
  <si>
    <t>37,13</t>
  </si>
  <si>
    <t>37,10</t>
  </si>
  <si>
    <t>39,18</t>
  </si>
  <si>
    <t>3:31</t>
  </si>
  <si>
    <t>33,76</t>
  </si>
  <si>
    <t>33,47</t>
  </si>
  <si>
    <t>2:58</t>
  </si>
  <si>
    <t>35,30</t>
  </si>
  <si>
    <t>17,0</t>
  </si>
  <si>
    <t>21,30</t>
  </si>
  <si>
    <t>25,82</t>
  </si>
  <si>
    <t>15,11</t>
  </si>
  <si>
    <t>19,14</t>
  </si>
  <si>
    <t>22,09</t>
  </si>
  <si>
    <t>1:14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</si>
</sst>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/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0" fontId="0" fillId="0" borderId="1" xfId="0" applyNumberForma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workbookViewId="0">
      <selection sqref="A1:AB1"/>
    </sheetView>
  </sheetViews>
  <sheetFormatPr defaultRowHeight="15" x14ac:dyDescent="0.25"/>
  <cols>
    <col min="1" max="1" width="5" customWidth="1"/>
    <col min="2" max="2" width="6" customWidth="1"/>
    <col min="3" max="3" width="10.7109375" customWidth="1"/>
    <col min="4" max="4" width="5.7109375" customWidth="1"/>
    <col min="5" max="5" width="10.7109375" customWidth="1"/>
    <col min="6" max="6" width="5.7109375" customWidth="1"/>
    <col min="7" max="7" width="10.7109375" customWidth="1"/>
    <col min="8" max="8" width="5.7109375" customWidth="1"/>
    <col min="9" max="9" width="10.7109375" customWidth="1"/>
    <col min="10" max="10" width="5.7109375" customWidth="1"/>
    <col min="11" max="11" width="10.7109375" customWidth="1"/>
    <col min="12" max="12" width="5.7109375" customWidth="1"/>
    <col min="13" max="13" width="10.7109375" customWidth="1"/>
    <col min="14" max="14" width="5.7109375" customWidth="1"/>
    <col min="15" max="15" width="10.7109375" customWidth="1"/>
    <col min="16" max="16" width="5.7109375" customWidth="1"/>
    <col min="17" max="17" width="10.7109375" style="21" customWidth="1"/>
    <col min="18" max="18" width="10.7109375" style="1" customWidth="1"/>
    <col min="19" max="19" width="5.7109375" style="1" customWidth="1"/>
    <col min="20" max="20" width="10.7109375" style="1" customWidth="1"/>
    <col min="21" max="21" width="5.7109375" style="1" customWidth="1"/>
    <col min="22" max="22" width="10.7109375" style="1" customWidth="1"/>
    <col min="23" max="23" width="5.7109375" style="18" customWidth="1"/>
    <col min="24" max="24" width="10.7109375" style="1" customWidth="1"/>
    <col min="25" max="25" width="5.7109375" style="1" customWidth="1"/>
    <col min="26" max="26" width="10.7109375" style="21" customWidth="1"/>
    <col min="27" max="27" width="10.7109375" customWidth="1"/>
    <col min="28" max="28" width="10.7109375" style="6" customWidth="1"/>
    <col min="29" max="29" width="9.140625" style="6"/>
  </cols>
  <sheetData>
    <row r="1" spans="1:29" ht="45" x14ac:dyDescent="0.25">
      <c r="A1" s="5" t="s">
        <v>0</v>
      </c>
      <c r="B1" s="5" t="s">
        <v>20</v>
      </c>
      <c r="C1" s="5" t="s">
        <v>1</v>
      </c>
      <c r="D1" s="5" t="s">
        <v>2</v>
      </c>
      <c r="E1" s="4" t="s">
        <v>3</v>
      </c>
      <c r="F1" s="5" t="s">
        <v>2</v>
      </c>
      <c r="G1" s="4" t="s">
        <v>4</v>
      </c>
      <c r="H1" s="5" t="s">
        <v>2</v>
      </c>
      <c r="I1" s="4" t="s">
        <v>5</v>
      </c>
      <c r="J1" s="5" t="s">
        <v>2</v>
      </c>
      <c r="K1" s="4" t="s">
        <v>6</v>
      </c>
      <c r="L1" s="5" t="s">
        <v>2</v>
      </c>
      <c r="M1" s="4" t="s">
        <v>7</v>
      </c>
      <c r="N1" s="5" t="s">
        <v>2</v>
      </c>
      <c r="O1" s="5" t="s">
        <v>8</v>
      </c>
      <c r="P1" s="5" t="s">
        <v>2</v>
      </c>
      <c r="Q1" s="16" t="s">
        <v>17</v>
      </c>
      <c r="R1" s="13" t="s">
        <v>10</v>
      </c>
      <c r="S1" s="13" t="s">
        <v>2</v>
      </c>
      <c r="T1" s="13" t="s">
        <v>12</v>
      </c>
      <c r="U1" s="15" t="s">
        <v>2</v>
      </c>
      <c r="V1" s="15" t="s">
        <v>11</v>
      </c>
      <c r="W1" s="15" t="s">
        <v>2</v>
      </c>
      <c r="X1" s="15" t="s">
        <v>151</v>
      </c>
      <c r="Y1" s="15" t="s">
        <v>2</v>
      </c>
      <c r="Z1" s="14" t="s">
        <v>19</v>
      </c>
      <c r="AA1" s="14" t="s">
        <v>18</v>
      </c>
      <c r="AB1" s="17" t="s">
        <v>9</v>
      </c>
      <c r="AC1" s="8"/>
    </row>
    <row r="2" spans="1:29" x14ac:dyDescent="0.25">
      <c r="A2" s="2">
        <v>1</v>
      </c>
      <c r="B2" s="3"/>
      <c r="C2" s="5">
        <v>40</v>
      </c>
      <c r="D2" s="5">
        <v>7</v>
      </c>
      <c r="E2" s="5">
        <v>6.73</v>
      </c>
      <c r="F2" s="5">
        <v>4</v>
      </c>
      <c r="G2" s="5">
        <v>6</v>
      </c>
      <c r="H2" s="5">
        <v>8</v>
      </c>
      <c r="I2" s="5">
        <v>12.98</v>
      </c>
      <c r="J2" s="5">
        <v>8</v>
      </c>
      <c r="K2" s="5">
        <v>155</v>
      </c>
      <c r="L2" s="5">
        <v>6</v>
      </c>
      <c r="M2" s="5">
        <v>1.98</v>
      </c>
      <c r="N2" s="5">
        <v>3</v>
      </c>
      <c r="O2" s="5">
        <v>8.5</v>
      </c>
      <c r="P2" s="5">
        <v>4</v>
      </c>
      <c r="Q2" s="22">
        <f t="shared" ref="Q2:Q39" si="0">SUM(P2,N2,L2,J2,H2,F2,D2)</f>
        <v>40</v>
      </c>
      <c r="R2" s="9" t="s">
        <v>21</v>
      </c>
      <c r="S2" s="2">
        <v>9</v>
      </c>
      <c r="T2" s="9" t="s">
        <v>53</v>
      </c>
      <c r="U2" s="2">
        <v>9</v>
      </c>
      <c r="V2" s="9" t="s">
        <v>88</v>
      </c>
      <c r="W2" s="2">
        <v>9</v>
      </c>
      <c r="X2" s="9" t="s">
        <v>120</v>
      </c>
      <c r="Y2" s="3">
        <v>9</v>
      </c>
      <c r="Z2" s="19">
        <f t="shared" ref="Z2:Z39" si="1">SUM(S2,U2,W2,Y2)</f>
        <v>36</v>
      </c>
      <c r="AA2" s="11">
        <f t="shared" ref="AA2:AA39" si="2">SUM(Z2,Q2)</f>
        <v>76</v>
      </c>
      <c r="AB2" s="5">
        <v>8</v>
      </c>
    </row>
    <row r="3" spans="1:29" x14ac:dyDescent="0.25">
      <c r="A3" s="2">
        <v>2</v>
      </c>
      <c r="B3" s="3"/>
      <c r="C3" s="5">
        <v>41</v>
      </c>
      <c r="D3" s="5">
        <v>7</v>
      </c>
      <c r="E3" s="5">
        <v>19.899999999999999</v>
      </c>
      <c r="F3" s="5">
        <v>7</v>
      </c>
      <c r="G3" s="5">
        <v>5.7</v>
      </c>
      <c r="H3" s="5">
        <v>8</v>
      </c>
      <c r="I3" s="5">
        <v>12.1</v>
      </c>
      <c r="J3" s="5">
        <v>7</v>
      </c>
      <c r="K3" s="5">
        <v>155</v>
      </c>
      <c r="L3" s="5">
        <v>6</v>
      </c>
      <c r="M3" s="5">
        <v>1.8</v>
      </c>
      <c r="N3" s="5">
        <v>4</v>
      </c>
      <c r="O3" s="5">
        <v>0</v>
      </c>
      <c r="P3" s="5">
        <v>4</v>
      </c>
      <c r="Q3" s="22">
        <f t="shared" si="0"/>
        <v>43</v>
      </c>
      <c r="R3" s="9" t="s">
        <v>22</v>
      </c>
      <c r="S3" s="2">
        <v>9</v>
      </c>
      <c r="T3" s="9" t="s">
        <v>54</v>
      </c>
      <c r="U3" s="2">
        <v>8</v>
      </c>
      <c r="V3" s="9" t="s">
        <v>89</v>
      </c>
      <c r="W3" s="2">
        <v>8</v>
      </c>
      <c r="X3" s="9" t="s">
        <v>121</v>
      </c>
      <c r="Y3" s="3">
        <v>9</v>
      </c>
      <c r="Z3" s="19">
        <f t="shared" si="1"/>
        <v>34</v>
      </c>
      <c r="AA3" s="11">
        <f t="shared" si="2"/>
        <v>77</v>
      </c>
      <c r="AB3" s="5">
        <v>6</v>
      </c>
    </row>
    <row r="4" spans="1:29" x14ac:dyDescent="0.25">
      <c r="A4" s="2">
        <v>3</v>
      </c>
      <c r="B4" s="3"/>
      <c r="C4" s="5">
        <v>42</v>
      </c>
      <c r="D4" s="5">
        <v>7</v>
      </c>
      <c r="E4" s="5">
        <v>18.899999999999999</v>
      </c>
      <c r="F4" s="5">
        <v>7</v>
      </c>
      <c r="G4" s="5">
        <v>5.8</v>
      </c>
      <c r="H4" s="5">
        <v>8</v>
      </c>
      <c r="I4" s="5">
        <v>13.2</v>
      </c>
      <c r="J4" s="5">
        <v>5</v>
      </c>
      <c r="K4" s="5">
        <v>158</v>
      </c>
      <c r="L4" s="5">
        <v>6</v>
      </c>
      <c r="M4" s="5">
        <v>1.83</v>
      </c>
      <c r="N4" s="5">
        <v>3</v>
      </c>
      <c r="O4" s="5">
        <v>6.5</v>
      </c>
      <c r="P4" s="5">
        <v>6</v>
      </c>
      <c r="Q4" s="22">
        <f t="shared" si="0"/>
        <v>42</v>
      </c>
      <c r="R4" s="9" t="s">
        <v>23</v>
      </c>
      <c r="S4" s="2">
        <v>8</v>
      </c>
      <c r="T4" s="9" t="s">
        <v>55</v>
      </c>
      <c r="U4" s="2">
        <v>6</v>
      </c>
      <c r="V4" s="9" t="s">
        <v>90</v>
      </c>
      <c r="W4" s="2">
        <v>9</v>
      </c>
      <c r="X4" s="9" t="s">
        <v>122</v>
      </c>
      <c r="Y4" s="3">
        <v>9</v>
      </c>
      <c r="Z4" s="19">
        <f t="shared" si="1"/>
        <v>32</v>
      </c>
      <c r="AA4" s="11">
        <f t="shared" si="2"/>
        <v>74</v>
      </c>
      <c r="AB4" s="5">
        <v>11</v>
      </c>
    </row>
    <row r="5" spans="1:29" x14ac:dyDescent="0.25">
      <c r="A5" s="2">
        <v>4</v>
      </c>
      <c r="B5" s="3"/>
      <c r="C5" s="5">
        <v>31</v>
      </c>
      <c r="D5" s="5">
        <v>5</v>
      </c>
      <c r="E5" s="5">
        <v>5.2</v>
      </c>
      <c r="F5" s="5">
        <v>2</v>
      </c>
      <c r="G5" s="5">
        <v>6</v>
      </c>
      <c r="H5" s="5">
        <v>8</v>
      </c>
      <c r="I5" s="5">
        <v>13.42</v>
      </c>
      <c r="J5" s="5">
        <v>5</v>
      </c>
      <c r="K5" s="5">
        <v>152</v>
      </c>
      <c r="L5" s="5">
        <v>6</v>
      </c>
      <c r="M5" s="5">
        <v>1.98</v>
      </c>
      <c r="N5" s="5">
        <v>2</v>
      </c>
      <c r="O5" s="5">
        <v>1.5</v>
      </c>
      <c r="P5" s="5">
        <v>4</v>
      </c>
      <c r="Q5" s="22">
        <f t="shared" si="0"/>
        <v>32</v>
      </c>
      <c r="R5" s="9" t="s">
        <v>24</v>
      </c>
      <c r="S5" s="2">
        <v>8</v>
      </c>
      <c r="T5" s="9" t="s">
        <v>56</v>
      </c>
      <c r="U5" s="2">
        <v>9</v>
      </c>
      <c r="V5" s="9" t="s">
        <v>91</v>
      </c>
      <c r="W5" s="2">
        <v>9</v>
      </c>
      <c r="X5" s="9" t="s">
        <v>123</v>
      </c>
      <c r="Y5" s="3">
        <v>9</v>
      </c>
      <c r="Z5" s="19">
        <f t="shared" si="1"/>
        <v>35</v>
      </c>
      <c r="AA5" s="11">
        <f t="shared" si="2"/>
        <v>67</v>
      </c>
      <c r="AB5" s="5">
        <v>18</v>
      </c>
    </row>
    <row r="6" spans="1:29" x14ac:dyDescent="0.25">
      <c r="A6" s="2">
        <v>5</v>
      </c>
      <c r="B6" s="3"/>
      <c r="C6" s="5">
        <v>35</v>
      </c>
      <c r="D6" s="5">
        <v>5</v>
      </c>
      <c r="E6" s="5">
        <v>2.5</v>
      </c>
      <c r="F6" s="5">
        <v>2</v>
      </c>
      <c r="G6" s="5">
        <v>7.1</v>
      </c>
      <c r="H6" s="5">
        <v>9</v>
      </c>
      <c r="I6" s="5">
        <v>12</v>
      </c>
      <c r="J6" s="5">
        <v>9</v>
      </c>
      <c r="K6" s="5">
        <v>160</v>
      </c>
      <c r="L6" s="5">
        <v>6</v>
      </c>
      <c r="M6" s="5">
        <v>2.1</v>
      </c>
      <c r="N6" s="5">
        <v>2</v>
      </c>
      <c r="O6" s="5">
        <v>8.5</v>
      </c>
      <c r="P6" s="5">
        <v>4</v>
      </c>
      <c r="Q6" s="22">
        <f t="shared" si="0"/>
        <v>37</v>
      </c>
      <c r="R6" s="9" t="s">
        <v>25</v>
      </c>
      <c r="S6" s="2">
        <v>9</v>
      </c>
      <c r="T6" s="9" t="s">
        <v>57</v>
      </c>
      <c r="U6" s="2">
        <v>9</v>
      </c>
      <c r="V6" s="9" t="s">
        <v>92</v>
      </c>
      <c r="W6" s="2">
        <v>9</v>
      </c>
      <c r="X6" s="9" t="s">
        <v>124</v>
      </c>
      <c r="Y6" s="3">
        <v>9</v>
      </c>
      <c r="Z6" s="19">
        <f t="shared" si="1"/>
        <v>36</v>
      </c>
      <c r="AA6" s="11">
        <f t="shared" si="2"/>
        <v>73</v>
      </c>
      <c r="AB6" s="5">
        <v>12</v>
      </c>
    </row>
    <row r="7" spans="1:29" x14ac:dyDescent="0.25">
      <c r="A7" s="2">
        <v>6</v>
      </c>
      <c r="B7" s="3"/>
      <c r="C7" s="5">
        <v>36</v>
      </c>
      <c r="D7" s="5">
        <v>6</v>
      </c>
      <c r="E7" s="5">
        <v>8.4</v>
      </c>
      <c r="F7" s="5">
        <v>4</v>
      </c>
      <c r="G7" s="5">
        <v>3.7</v>
      </c>
      <c r="H7" s="5">
        <v>3</v>
      </c>
      <c r="I7" s="5">
        <v>12.77</v>
      </c>
      <c r="J7" s="5">
        <v>8</v>
      </c>
      <c r="K7" s="5">
        <v>152</v>
      </c>
      <c r="L7" s="5">
        <v>6</v>
      </c>
      <c r="M7" s="5">
        <v>1.95</v>
      </c>
      <c r="N7" s="5">
        <v>3</v>
      </c>
      <c r="O7" s="5">
        <v>7</v>
      </c>
      <c r="P7" s="5">
        <v>4</v>
      </c>
      <c r="Q7" s="22">
        <f t="shared" si="0"/>
        <v>34</v>
      </c>
      <c r="R7" s="9" t="s">
        <v>26</v>
      </c>
      <c r="S7" s="2">
        <v>6</v>
      </c>
      <c r="T7" s="9" t="s">
        <v>58</v>
      </c>
      <c r="U7" s="2">
        <v>3</v>
      </c>
      <c r="V7" s="9" t="s">
        <v>93</v>
      </c>
      <c r="W7" s="2">
        <v>8</v>
      </c>
      <c r="X7" s="9" t="s">
        <v>120</v>
      </c>
      <c r="Y7" s="3">
        <v>9</v>
      </c>
      <c r="Z7" s="19">
        <f t="shared" si="1"/>
        <v>26</v>
      </c>
      <c r="AA7" s="11">
        <f t="shared" si="2"/>
        <v>60</v>
      </c>
      <c r="AB7" s="5">
        <v>25</v>
      </c>
    </row>
    <row r="8" spans="1:29" x14ac:dyDescent="0.25">
      <c r="A8" s="2">
        <v>7</v>
      </c>
      <c r="B8" s="3"/>
      <c r="C8" s="5">
        <v>30</v>
      </c>
      <c r="D8" s="5">
        <v>4</v>
      </c>
      <c r="E8" s="5">
        <v>7.2</v>
      </c>
      <c r="F8" s="5">
        <v>4</v>
      </c>
      <c r="G8" s="5">
        <v>5.0999999999999996</v>
      </c>
      <c r="H8" s="5">
        <v>6</v>
      </c>
      <c r="I8" s="5">
        <v>12.32</v>
      </c>
      <c r="J8" s="5">
        <v>9</v>
      </c>
      <c r="K8" s="5">
        <v>150</v>
      </c>
      <c r="L8" s="5">
        <v>6</v>
      </c>
      <c r="M8" s="5">
        <v>1.6</v>
      </c>
      <c r="N8" s="5">
        <v>7</v>
      </c>
      <c r="O8" s="5">
        <v>3</v>
      </c>
      <c r="P8" s="5">
        <v>3</v>
      </c>
      <c r="Q8" s="22">
        <f t="shared" si="0"/>
        <v>39</v>
      </c>
      <c r="R8" s="9" t="s">
        <v>23</v>
      </c>
      <c r="S8" s="2">
        <v>8</v>
      </c>
      <c r="T8" s="9" t="s">
        <v>59</v>
      </c>
      <c r="U8" s="2">
        <v>7</v>
      </c>
      <c r="V8" s="9" t="s">
        <v>94</v>
      </c>
      <c r="W8" s="2">
        <v>9</v>
      </c>
      <c r="X8" s="9" t="s">
        <v>125</v>
      </c>
      <c r="Y8" s="3">
        <v>9</v>
      </c>
      <c r="Z8" s="19">
        <f t="shared" si="1"/>
        <v>33</v>
      </c>
      <c r="AA8" s="11">
        <f t="shared" si="2"/>
        <v>72</v>
      </c>
      <c r="AB8" s="5">
        <v>13</v>
      </c>
    </row>
    <row r="9" spans="1:29" x14ac:dyDescent="0.25">
      <c r="A9" s="2">
        <v>8</v>
      </c>
      <c r="B9" s="3"/>
      <c r="C9" s="5">
        <v>36</v>
      </c>
      <c r="D9" s="5">
        <v>6</v>
      </c>
      <c r="E9" s="5">
        <v>0.8</v>
      </c>
      <c r="F9" s="5">
        <v>1</v>
      </c>
      <c r="G9" s="5">
        <v>5.8</v>
      </c>
      <c r="H9" s="5">
        <v>8</v>
      </c>
      <c r="I9" s="5">
        <v>12.39</v>
      </c>
      <c r="J9" s="5">
        <v>9</v>
      </c>
      <c r="K9" s="5">
        <v>160</v>
      </c>
      <c r="L9" s="5">
        <v>6</v>
      </c>
      <c r="M9" s="5">
        <v>1.97</v>
      </c>
      <c r="N9" s="5">
        <v>3</v>
      </c>
      <c r="O9" s="5">
        <v>3.5</v>
      </c>
      <c r="P9" s="5">
        <v>3</v>
      </c>
      <c r="Q9" s="22">
        <f t="shared" si="0"/>
        <v>36</v>
      </c>
      <c r="R9" s="9" t="s">
        <v>27</v>
      </c>
      <c r="S9" s="2">
        <v>5</v>
      </c>
      <c r="T9" s="9" t="s">
        <v>60</v>
      </c>
      <c r="U9" s="2">
        <v>0</v>
      </c>
      <c r="V9" s="9" t="s">
        <v>95</v>
      </c>
      <c r="W9" s="2">
        <v>1</v>
      </c>
      <c r="X9" s="9" t="s">
        <v>126</v>
      </c>
      <c r="Y9" s="3">
        <v>7</v>
      </c>
      <c r="Z9" s="19">
        <f t="shared" si="1"/>
        <v>13</v>
      </c>
      <c r="AA9" s="11">
        <f t="shared" si="2"/>
        <v>49</v>
      </c>
      <c r="AB9" s="5">
        <v>28</v>
      </c>
    </row>
    <row r="10" spans="1:29" x14ac:dyDescent="0.25">
      <c r="A10" s="2">
        <v>9</v>
      </c>
      <c r="B10" s="3"/>
      <c r="C10" s="5">
        <v>41</v>
      </c>
      <c r="D10" s="5">
        <v>7</v>
      </c>
      <c r="E10" s="5">
        <v>2.0099999999999998</v>
      </c>
      <c r="F10" s="5">
        <v>1</v>
      </c>
      <c r="G10" s="5">
        <v>7.3</v>
      </c>
      <c r="H10" s="5">
        <v>9</v>
      </c>
      <c r="I10" s="5">
        <v>12.35</v>
      </c>
      <c r="J10" s="5">
        <v>7</v>
      </c>
      <c r="K10" s="5">
        <v>162</v>
      </c>
      <c r="L10" s="5">
        <v>6</v>
      </c>
      <c r="M10" s="5">
        <v>1.99</v>
      </c>
      <c r="N10" s="5">
        <v>2</v>
      </c>
      <c r="O10" s="5">
        <v>2.5</v>
      </c>
      <c r="P10" s="5">
        <v>4</v>
      </c>
      <c r="Q10" s="22">
        <f t="shared" si="0"/>
        <v>36</v>
      </c>
      <c r="R10" s="9" t="s">
        <v>28</v>
      </c>
      <c r="S10" s="2">
        <v>9</v>
      </c>
      <c r="T10" s="9" t="s">
        <v>61</v>
      </c>
      <c r="U10" s="2">
        <v>7</v>
      </c>
      <c r="V10" s="9" t="s">
        <v>96</v>
      </c>
      <c r="W10" s="2">
        <v>9</v>
      </c>
      <c r="X10" s="9" t="s">
        <v>121</v>
      </c>
      <c r="Y10" s="3">
        <v>9</v>
      </c>
      <c r="Z10" s="19">
        <f t="shared" si="1"/>
        <v>34</v>
      </c>
      <c r="AA10" s="11">
        <f t="shared" si="2"/>
        <v>70</v>
      </c>
      <c r="AB10" s="5">
        <v>15</v>
      </c>
    </row>
    <row r="11" spans="1:29" x14ac:dyDescent="0.25">
      <c r="A11" s="2">
        <v>10</v>
      </c>
      <c r="B11" s="3"/>
      <c r="C11" s="5">
        <v>42</v>
      </c>
      <c r="D11" s="5">
        <v>7</v>
      </c>
      <c r="E11" s="5">
        <v>20.3</v>
      </c>
      <c r="F11" s="5">
        <v>7</v>
      </c>
      <c r="G11" s="5">
        <v>7.5</v>
      </c>
      <c r="H11" s="5">
        <v>9</v>
      </c>
      <c r="I11" s="5">
        <v>13.03</v>
      </c>
      <c r="J11" s="5">
        <v>5</v>
      </c>
      <c r="K11" s="5">
        <v>178</v>
      </c>
      <c r="L11" s="5">
        <v>7</v>
      </c>
      <c r="M11" s="5">
        <v>1.72</v>
      </c>
      <c r="N11" s="5">
        <v>4</v>
      </c>
      <c r="O11" s="5">
        <v>3</v>
      </c>
      <c r="P11" s="5">
        <v>5</v>
      </c>
      <c r="Q11" s="22">
        <f t="shared" si="0"/>
        <v>44</v>
      </c>
      <c r="R11" s="9" t="s">
        <v>29</v>
      </c>
      <c r="S11" s="2">
        <v>9</v>
      </c>
      <c r="T11" s="9" t="s">
        <v>62</v>
      </c>
      <c r="U11" s="2">
        <v>9</v>
      </c>
      <c r="V11" s="9" t="s">
        <v>97</v>
      </c>
      <c r="W11" s="2">
        <v>9</v>
      </c>
      <c r="X11" s="9" t="s">
        <v>127</v>
      </c>
      <c r="Y11" s="3">
        <v>9</v>
      </c>
      <c r="Z11" s="19">
        <f t="shared" si="1"/>
        <v>36</v>
      </c>
      <c r="AA11" s="11">
        <f t="shared" si="2"/>
        <v>80</v>
      </c>
      <c r="AB11" s="5">
        <v>4</v>
      </c>
    </row>
    <row r="12" spans="1:29" x14ac:dyDescent="0.25">
      <c r="A12" s="2">
        <v>11</v>
      </c>
      <c r="B12" s="3"/>
      <c r="C12" s="5">
        <v>40</v>
      </c>
      <c r="D12" s="5">
        <v>7</v>
      </c>
      <c r="E12" s="5">
        <v>31.83</v>
      </c>
      <c r="F12" s="5">
        <v>8</v>
      </c>
      <c r="G12" s="5">
        <v>8.9</v>
      </c>
      <c r="H12" s="5">
        <v>9</v>
      </c>
      <c r="I12" s="5">
        <v>11.95</v>
      </c>
      <c r="J12" s="5">
        <v>8</v>
      </c>
      <c r="K12" s="5">
        <v>179</v>
      </c>
      <c r="L12" s="5">
        <v>7</v>
      </c>
      <c r="M12" s="5">
        <v>1.83</v>
      </c>
      <c r="N12" s="5">
        <v>3</v>
      </c>
      <c r="O12" s="5">
        <v>3.5</v>
      </c>
      <c r="P12" s="5">
        <v>5</v>
      </c>
      <c r="Q12" s="22">
        <f t="shared" si="0"/>
        <v>47</v>
      </c>
      <c r="R12" s="9" t="s">
        <v>30</v>
      </c>
      <c r="S12" s="2">
        <v>9</v>
      </c>
      <c r="T12" s="9" t="s">
        <v>63</v>
      </c>
      <c r="U12" s="2">
        <v>9</v>
      </c>
      <c r="V12" s="9" t="s">
        <v>98</v>
      </c>
      <c r="W12" s="2">
        <v>9</v>
      </c>
      <c r="X12" s="9" t="s">
        <v>128</v>
      </c>
      <c r="Y12" s="3">
        <v>9</v>
      </c>
      <c r="Z12" s="19">
        <f t="shared" si="1"/>
        <v>36</v>
      </c>
      <c r="AA12" s="11">
        <f t="shared" si="2"/>
        <v>83</v>
      </c>
      <c r="AB12" s="5">
        <v>3</v>
      </c>
    </row>
    <row r="13" spans="1:29" x14ac:dyDescent="0.25">
      <c r="A13" s="2">
        <v>12</v>
      </c>
      <c r="B13" s="3"/>
      <c r="C13" s="5">
        <v>49</v>
      </c>
      <c r="D13" s="5">
        <v>9</v>
      </c>
      <c r="E13" s="5">
        <v>26.5</v>
      </c>
      <c r="F13" s="5">
        <v>7</v>
      </c>
      <c r="G13" s="5">
        <v>9.5</v>
      </c>
      <c r="H13" s="5">
        <v>9</v>
      </c>
      <c r="I13" s="5">
        <v>10.92</v>
      </c>
      <c r="J13" s="5">
        <v>9</v>
      </c>
      <c r="K13" s="5">
        <v>190</v>
      </c>
      <c r="L13" s="5">
        <v>8</v>
      </c>
      <c r="M13" s="5">
        <v>1.59</v>
      </c>
      <c r="N13" s="5">
        <v>7</v>
      </c>
      <c r="O13" s="5">
        <v>14.5</v>
      </c>
      <c r="P13" s="5">
        <v>6</v>
      </c>
      <c r="Q13" s="22">
        <f t="shared" si="0"/>
        <v>55</v>
      </c>
      <c r="R13" s="9" t="s">
        <v>31</v>
      </c>
      <c r="S13" s="2">
        <v>9</v>
      </c>
      <c r="T13" s="9" t="s">
        <v>64</v>
      </c>
      <c r="U13" s="2">
        <v>9</v>
      </c>
      <c r="V13" s="9" t="s">
        <v>99</v>
      </c>
      <c r="W13" s="2">
        <v>9</v>
      </c>
      <c r="X13" s="9" t="s">
        <v>129</v>
      </c>
      <c r="Y13" s="3">
        <v>9</v>
      </c>
      <c r="Z13" s="19">
        <f t="shared" si="1"/>
        <v>36</v>
      </c>
      <c r="AA13" s="11">
        <f t="shared" si="2"/>
        <v>91</v>
      </c>
      <c r="AB13" s="5">
        <v>1</v>
      </c>
    </row>
    <row r="14" spans="1:29" x14ac:dyDescent="0.25">
      <c r="A14" s="2">
        <v>13</v>
      </c>
      <c r="B14" s="3"/>
      <c r="C14" s="5">
        <v>40</v>
      </c>
      <c r="D14" s="5">
        <v>7</v>
      </c>
      <c r="E14" s="5">
        <v>19.09</v>
      </c>
      <c r="F14" s="5">
        <v>7</v>
      </c>
      <c r="G14" s="5">
        <v>4.9000000000000004</v>
      </c>
      <c r="H14" s="5">
        <v>6</v>
      </c>
      <c r="I14" s="5">
        <v>11.9</v>
      </c>
      <c r="J14" s="5">
        <v>9</v>
      </c>
      <c r="K14" s="5">
        <v>160</v>
      </c>
      <c r="L14" s="5">
        <v>6</v>
      </c>
      <c r="M14" s="5">
        <v>1.84</v>
      </c>
      <c r="N14" s="5">
        <v>4</v>
      </c>
      <c r="O14" s="5">
        <v>2</v>
      </c>
      <c r="P14" s="5">
        <v>2</v>
      </c>
      <c r="Q14" s="22">
        <f t="shared" si="0"/>
        <v>41</v>
      </c>
      <c r="R14" s="9" t="s">
        <v>13</v>
      </c>
      <c r="S14" s="2">
        <v>0</v>
      </c>
      <c r="T14" s="9" t="s">
        <v>65</v>
      </c>
      <c r="U14" s="2">
        <v>4</v>
      </c>
      <c r="V14" s="9" t="s">
        <v>100</v>
      </c>
      <c r="W14" s="2">
        <v>0</v>
      </c>
      <c r="X14" s="9" t="s">
        <v>34</v>
      </c>
      <c r="Y14" s="3">
        <v>0</v>
      </c>
      <c r="Z14" s="19">
        <f t="shared" si="1"/>
        <v>4</v>
      </c>
      <c r="AA14" s="11">
        <f t="shared" si="2"/>
        <v>45</v>
      </c>
      <c r="AB14" s="5">
        <v>30</v>
      </c>
    </row>
    <row r="15" spans="1:29" x14ac:dyDescent="0.25">
      <c r="A15" s="2">
        <v>14</v>
      </c>
      <c r="B15" s="3"/>
      <c r="C15" s="5">
        <v>43</v>
      </c>
      <c r="D15" s="5">
        <v>7</v>
      </c>
      <c r="E15" s="5">
        <v>13.93</v>
      </c>
      <c r="F15" s="5">
        <v>6</v>
      </c>
      <c r="G15" s="5">
        <v>8</v>
      </c>
      <c r="H15" s="5">
        <v>9</v>
      </c>
      <c r="I15" s="5">
        <v>10.74</v>
      </c>
      <c r="J15" s="5">
        <v>9</v>
      </c>
      <c r="K15" s="5">
        <v>190</v>
      </c>
      <c r="L15" s="5">
        <v>8</v>
      </c>
      <c r="M15" s="5">
        <v>1.58</v>
      </c>
      <c r="N15" s="5">
        <v>7</v>
      </c>
      <c r="O15" s="5">
        <v>10</v>
      </c>
      <c r="P15" s="5">
        <v>5</v>
      </c>
      <c r="Q15" s="22">
        <f t="shared" si="0"/>
        <v>51</v>
      </c>
      <c r="R15" s="9" t="s">
        <v>32</v>
      </c>
      <c r="S15" s="2">
        <v>9</v>
      </c>
      <c r="T15" s="9" t="s">
        <v>66</v>
      </c>
      <c r="U15" s="2">
        <v>9</v>
      </c>
      <c r="V15" s="9" t="s">
        <v>101</v>
      </c>
      <c r="W15" s="2">
        <v>9</v>
      </c>
      <c r="X15" s="9" t="s">
        <v>130</v>
      </c>
      <c r="Y15" s="3">
        <v>9</v>
      </c>
      <c r="Z15" s="19">
        <f t="shared" si="1"/>
        <v>36</v>
      </c>
      <c r="AA15" s="11">
        <f t="shared" si="2"/>
        <v>87</v>
      </c>
      <c r="AB15" s="5">
        <v>2</v>
      </c>
    </row>
    <row r="16" spans="1:29" x14ac:dyDescent="0.25">
      <c r="A16" s="2">
        <v>15</v>
      </c>
      <c r="B16" s="3"/>
      <c r="C16" s="5">
        <v>23</v>
      </c>
      <c r="D16" s="5">
        <v>3</v>
      </c>
      <c r="E16" s="5">
        <v>1.34</v>
      </c>
      <c r="F16" s="5">
        <v>1</v>
      </c>
      <c r="G16" s="5">
        <v>6.6</v>
      </c>
      <c r="H16" s="5">
        <v>9</v>
      </c>
      <c r="I16" s="5">
        <v>13.34</v>
      </c>
      <c r="J16" s="5">
        <v>5</v>
      </c>
      <c r="K16" s="5">
        <v>140</v>
      </c>
      <c r="L16" s="5">
        <v>5</v>
      </c>
      <c r="M16" s="5">
        <v>2</v>
      </c>
      <c r="N16" s="5">
        <v>2</v>
      </c>
      <c r="O16" s="5">
        <v>-21</v>
      </c>
      <c r="P16" s="5">
        <v>1</v>
      </c>
      <c r="Q16" s="22">
        <f t="shared" si="0"/>
        <v>26</v>
      </c>
      <c r="R16" s="9" t="s">
        <v>16</v>
      </c>
      <c r="S16" s="2">
        <v>6</v>
      </c>
      <c r="T16" s="9" t="s">
        <v>67</v>
      </c>
      <c r="U16" s="2">
        <v>2</v>
      </c>
      <c r="V16" s="9" t="s">
        <v>102</v>
      </c>
      <c r="W16" s="2">
        <v>4</v>
      </c>
      <c r="X16" s="9" t="s">
        <v>131</v>
      </c>
      <c r="Y16" s="3">
        <v>6</v>
      </c>
      <c r="Z16" s="19">
        <f t="shared" si="1"/>
        <v>18</v>
      </c>
      <c r="AA16" s="11">
        <f t="shared" si="2"/>
        <v>44</v>
      </c>
      <c r="AB16" s="5">
        <v>31</v>
      </c>
    </row>
    <row r="17" spans="1:29" x14ac:dyDescent="0.25">
      <c r="A17" s="2">
        <v>16</v>
      </c>
      <c r="B17" s="7"/>
      <c r="C17" s="5">
        <v>29</v>
      </c>
      <c r="D17" s="5">
        <v>4</v>
      </c>
      <c r="E17" s="5">
        <v>1.07</v>
      </c>
      <c r="F17" s="5">
        <v>1</v>
      </c>
      <c r="G17" s="5">
        <v>6.4</v>
      </c>
      <c r="H17" s="5">
        <v>9</v>
      </c>
      <c r="I17" s="5">
        <v>11.98</v>
      </c>
      <c r="J17" s="5">
        <v>8</v>
      </c>
      <c r="K17" s="5">
        <v>165</v>
      </c>
      <c r="L17" s="5">
        <v>7</v>
      </c>
      <c r="M17" s="5">
        <v>2</v>
      </c>
      <c r="N17" s="5">
        <v>2</v>
      </c>
      <c r="O17" s="5">
        <v>-4.5</v>
      </c>
      <c r="P17" s="5">
        <v>1</v>
      </c>
      <c r="Q17" s="22">
        <f t="shared" si="0"/>
        <v>32</v>
      </c>
      <c r="R17" s="9" t="s">
        <v>33</v>
      </c>
      <c r="S17" s="2">
        <v>9</v>
      </c>
      <c r="T17" s="9" t="s">
        <v>68</v>
      </c>
      <c r="U17" s="2">
        <v>8</v>
      </c>
      <c r="V17" s="9" t="s">
        <v>103</v>
      </c>
      <c r="W17" s="2">
        <v>9</v>
      </c>
      <c r="X17" s="9" t="s">
        <v>132</v>
      </c>
      <c r="Y17" s="3">
        <v>9</v>
      </c>
      <c r="Z17" s="19">
        <f t="shared" si="1"/>
        <v>35</v>
      </c>
      <c r="AA17" s="11">
        <f t="shared" si="2"/>
        <v>67</v>
      </c>
      <c r="AB17" s="5">
        <v>19</v>
      </c>
    </row>
    <row r="18" spans="1:29" x14ac:dyDescent="0.25">
      <c r="A18" s="2">
        <v>17</v>
      </c>
      <c r="B18" s="3"/>
      <c r="C18" s="5">
        <v>31</v>
      </c>
      <c r="D18" s="5">
        <v>5</v>
      </c>
      <c r="E18" s="5">
        <v>3.17</v>
      </c>
      <c r="F18" s="5">
        <v>2</v>
      </c>
      <c r="G18" s="5">
        <v>4.0999999999999996</v>
      </c>
      <c r="H18" s="5">
        <v>4</v>
      </c>
      <c r="I18" s="5">
        <v>13.34</v>
      </c>
      <c r="J18" s="5">
        <v>7</v>
      </c>
      <c r="K18" s="5">
        <v>120</v>
      </c>
      <c r="L18" s="5">
        <v>4</v>
      </c>
      <c r="M18" s="5">
        <v>1.97</v>
      </c>
      <c r="N18" s="5">
        <v>1</v>
      </c>
      <c r="O18" s="5">
        <v>1</v>
      </c>
      <c r="P18" s="5">
        <v>2</v>
      </c>
      <c r="Q18" s="22">
        <f t="shared" si="0"/>
        <v>25</v>
      </c>
      <c r="R18" s="9" t="s">
        <v>152</v>
      </c>
      <c r="S18" s="2">
        <v>1</v>
      </c>
      <c r="T18" s="9" t="s">
        <v>153</v>
      </c>
      <c r="U18" s="2">
        <v>1</v>
      </c>
      <c r="V18" s="9" t="s">
        <v>154</v>
      </c>
      <c r="W18" s="2">
        <v>2</v>
      </c>
      <c r="X18" s="9" t="s">
        <v>155</v>
      </c>
      <c r="Y18" s="3">
        <v>4</v>
      </c>
      <c r="Z18" s="19">
        <f t="shared" si="1"/>
        <v>8</v>
      </c>
      <c r="AA18" s="11">
        <f t="shared" si="2"/>
        <v>33</v>
      </c>
      <c r="AB18" s="5">
        <v>37</v>
      </c>
    </row>
    <row r="19" spans="1:29" x14ac:dyDescent="0.25">
      <c r="A19" s="2">
        <v>18</v>
      </c>
      <c r="B19" s="3"/>
      <c r="C19" s="5">
        <v>29</v>
      </c>
      <c r="D19" s="5">
        <v>4</v>
      </c>
      <c r="E19" s="5">
        <v>2.29</v>
      </c>
      <c r="F19" s="5">
        <v>1</v>
      </c>
      <c r="G19" s="5">
        <v>5.4</v>
      </c>
      <c r="H19" s="5">
        <v>7</v>
      </c>
      <c r="I19" s="5">
        <v>12</v>
      </c>
      <c r="J19" s="5">
        <v>7</v>
      </c>
      <c r="K19" s="5">
        <v>168</v>
      </c>
      <c r="L19" s="5">
        <v>7</v>
      </c>
      <c r="M19" s="5">
        <v>1.93</v>
      </c>
      <c r="N19" s="5">
        <v>2</v>
      </c>
      <c r="O19" s="5">
        <v>-1.5</v>
      </c>
      <c r="P19" s="5">
        <v>3</v>
      </c>
      <c r="Q19" s="22">
        <f t="shared" si="0"/>
        <v>31</v>
      </c>
      <c r="R19" s="9" t="s">
        <v>35</v>
      </c>
      <c r="S19" s="2">
        <v>9</v>
      </c>
      <c r="T19" s="9" t="s">
        <v>69</v>
      </c>
      <c r="U19" s="2">
        <v>9</v>
      </c>
      <c r="V19" s="9" t="s">
        <v>104</v>
      </c>
      <c r="W19" s="2">
        <v>7</v>
      </c>
      <c r="X19" s="9" t="s">
        <v>133</v>
      </c>
      <c r="Y19" s="3">
        <v>9</v>
      </c>
      <c r="Z19" s="19">
        <f t="shared" si="1"/>
        <v>34</v>
      </c>
      <c r="AA19" s="11">
        <f t="shared" si="2"/>
        <v>65</v>
      </c>
      <c r="AB19" s="5">
        <v>20</v>
      </c>
    </row>
    <row r="20" spans="1:29" x14ac:dyDescent="0.25">
      <c r="A20" s="2">
        <v>19</v>
      </c>
      <c r="B20" s="3"/>
      <c r="C20" s="5">
        <v>48</v>
      </c>
      <c r="D20" s="5">
        <v>9</v>
      </c>
      <c r="E20" s="5">
        <v>5.0999999999999996</v>
      </c>
      <c r="F20" s="5">
        <v>3</v>
      </c>
      <c r="G20" s="5">
        <v>7.8</v>
      </c>
      <c r="H20" s="5">
        <v>9</v>
      </c>
      <c r="I20" s="5">
        <v>11.32</v>
      </c>
      <c r="J20" s="5">
        <v>9</v>
      </c>
      <c r="K20" s="5">
        <v>182</v>
      </c>
      <c r="L20" s="5">
        <v>8</v>
      </c>
      <c r="M20" s="5">
        <v>1.59</v>
      </c>
      <c r="N20" s="5">
        <v>7</v>
      </c>
      <c r="O20" s="5">
        <v>6.5</v>
      </c>
      <c r="P20" s="5">
        <v>4</v>
      </c>
      <c r="Q20" s="22">
        <f t="shared" si="0"/>
        <v>49</v>
      </c>
      <c r="R20" s="9" t="s">
        <v>36</v>
      </c>
      <c r="S20" s="2">
        <v>3</v>
      </c>
      <c r="T20" s="9" t="s">
        <v>70</v>
      </c>
      <c r="U20" s="2">
        <v>5</v>
      </c>
      <c r="V20" s="9" t="s">
        <v>105</v>
      </c>
      <c r="W20" s="2">
        <v>5</v>
      </c>
      <c r="X20" s="9" t="s">
        <v>134</v>
      </c>
      <c r="Y20" s="3">
        <v>6</v>
      </c>
      <c r="Z20" s="19">
        <f t="shared" si="1"/>
        <v>19</v>
      </c>
      <c r="AA20" s="11">
        <f t="shared" si="2"/>
        <v>68</v>
      </c>
      <c r="AB20" s="5">
        <v>16</v>
      </c>
    </row>
    <row r="21" spans="1:29" x14ac:dyDescent="0.25">
      <c r="A21" s="2">
        <v>20</v>
      </c>
      <c r="B21" s="3"/>
      <c r="C21" s="5">
        <v>32</v>
      </c>
      <c r="D21" s="5">
        <v>5</v>
      </c>
      <c r="E21" s="5">
        <v>1.07</v>
      </c>
      <c r="F21" s="5">
        <v>1</v>
      </c>
      <c r="G21" s="5">
        <v>5.4</v>
      </c>
      <c r="H21" s="5">
        <v>7</v>
      </c>
      <c r="I21" s="5">
        <v>14.9</v>
      </c>
      <c r="J21" s="5">
        <v>4</v>
      </c>
      <c r="K21" s="5">
        <v>122</v>
      </c>
      <c r="L21" s="5">
        <v>4</v>
      </c>
      <c r="M21" s="5">
        <v>2</v>
      </c>
      <c r="N21" s="5">
        <v>3</v>
      </c>
      <c r="O21" s="5">
        <v>5</v>
      </c>
      <c r="P21" s="5">
        <v>3</v>
      </c>
      <c r="Q21" s="22">
        <f t="shared" si="0"/>
        <v>27</v>
      </c>
      <c r="R21" s="9" t="s">
        <v>37</v>
      </c>
      <c r="S21" s="2">
        <v>4</v>
      </c>
      <c r="T21" s="9" t="s">
        <v>71</v>
      </c>
      <c r="U21" s="2">
        <v>0</v>
      </c>
      <c r="V21" s="9" t="s">
        <v>106</v>
      </c>
      <c r="W21" s="2">
        <v>3</v>
      </c>
      <c r="X21" s="9" t="s">
        <v>135</v>
      </c>
      <c r="Y21" s="3">
        <v>5</v>
      </c>
      <c r="Z21" s="19">
        <f t="shared" si="1"/>
        <v>12</v>
      </c>
      <c r="AA21" s="11">
        <f t="shared" si="2"/>
        <v>39</v>
      </c>
      <c r="AB21" s="5">
        <v>36</v>
      </c>
    </row>
    <row r="22" spans="1:29" x14ac:dyDescent="0.25">
      <c r="A22" s="2">
        <v>21</v>
      </c>
      <c r="B22" s="3"/>
      <c r="C22" s="5">
        <v>39</v>
      </c>
      <c r="D22" s="5">
        <v>6</v>
      </c>
      <c r="E22" s="5">
        <v>5.39</v>
      </c>
      <c r="F22" s="5">
        <v>3</v>
      </c>
      <c r="G22" s="5">
        <v>4.4000000000000004</v>
      </c>
      <c r="H22" s="5">
        <v>5</v>
      </c>
      <c r="I22" s="5">
        <v>11.9</v>
      </c>
      <c r="J22" s="5">
        <v>9</v>
      </c>
      <c r="K22" s="5">
        <v>158</v>
      </c>
      <c r="L22" s="5">
        <v>6</v>
      </c>
      <c r="M22" s="5">
        <v>1.81</v>
      </c>
      <c r="N22" s="5">
        <v>4</v>
      </c>
      <c r="O22" s="5">
        <v>7.5</v>
      </c>
      <c r="P22" s="5">
        <v>4</v>
      </c>
      <c r="Q22" s="22">
        <f t="shared" si="0"/>
        <v>37</v>
      </c>
      <c r="R22" s="9" t="s">
        <v>38</v>
      </c>
      <c r="S22" s="2">
        <v>6</v>
      </c>
      <c r="T22" s="9" t="s">
        <v>72</v>
      </c>
      <c r="U22" s="2">
        <v>2</v>
      </c>
      <c r="V22" s="9" t="s">
        <v>107</v>
      </c>
      <c r="W22" s="2">
        <v>8</v>
      </c>
      <c r="X22" s="9" t="s">
        <v>136</v>
      </c>
      <c r="Y22" s="3">
        <v>8</v>
      </c>
      <c r="Z22" s="19">
        <f t="shared" si="1"/>
        <v>24</v>
      </c>
      <c r="AA22" s="11">
        <f t="shared" si="2"/>
        <v>61</v>
      </c>
      <c r="AB22" s="5">
        <v>22</v>
      </c>
    </row>
    <row r="23" spans="1:29" x14ac:dyDescent="0.25">
      <c r="A23" s="2">
        <v>22</v>
      </c>
      <c r="B23" s="3"/>
      <c r="C23" s="5">
        <v>50</v>
      </c>
      <c r="D23" s="5">
        <v>9</v>
      </c>
      <c r="E23" s="5">
        <v>7.18</v>
      </c>
      <c r="F23" s="5">
        <v>4</v>
      </c>
      <c r="G23" s="5">
        <v>6.2</v>
      </c>
      <c r="H23" s="5">
        <v>9</v>
      </c>
      <c r="I23" s="5">
        <v>11.24</v>
      </c>
      <c r="J23" s="5">
        <v>9</v>
      </c>
      <c r="K23" s="5">
        <v>188</v>
      </c>
      <c r="L23" s="5">
        <v>8</v>
      </c>
      <c r="M23" s="5">
        <v>1.69</v>
      </c>
      <c r="N23" s="5">
        <v>6</v>
      </c>
      <c r="O23" s="5">
        <v>9.5</v>
      </c>
      <c r="P23" s="5">
        <v>5</v>
      </c>
      <c r="Q23" s="22">
        <f t="shared" si="0"/>
        <v>50</v>
      </c>
      <c r="R23" s="9" t="s">
        <v>39</v>
      </c>
      <c r="S23" s="2">
        <v>6</v>
      </c>
      <c r="T23" s="9" t="s">
        <v>73</v>
      </c>
      <c r="U23" s="2">
        <v>5</v>
      </c>
      <c r="V23" s="9" t="s">
        <v>108</v>
      </c>
      <c r="W23" s="2">
        <v>9</v>
      </c>
      <c r="X23" s="9" t="s">
        <v>123</v>
      </c>
      <c r="Y23" s="3">
        <v>9</v>
      </c>
      <c r="Z23" s="19">
        <f t="shared" si="1"/>
        <v>29</v>
      </c>
      <c r="AA23" s="11">
        <f t="shared" si="2"/>
        <v>79</v>
      </c>
      <c r="AB23" s="5">
        <v>5</v>
      </c>
    </row>
    <row r="24" spans="1:29" x14ac:dyDescent="0.25">
      <c r="A24" s="2">
        <v>23</v>
      </c>
      <c r="B24" s="3"/>
      <c r="C24" s="5">
        <v>33</v>
      </c>
      <c r="D24" s="5">
        <v>5</v>
      </c>
      <c r="E24" s="5">
        <v>13.1</v>
      </c>
      <c r="F24" s="5">
        <v>6</v>
      </c>
      <c r="G24" s="5">
        <v>4.7</v>
      </c>
      <c r="H24" s="5">
        <v>5</v>
      </c>
      <c r="I24" s="5">
        <v>12.25</v>
      </c>
      <c r="J24" s="5">
        <v>7</v>
      </c>
      <c r="K24" s="5">
        <v>162</v>
      </c>
      <c r="L24" s="5">
        <v>6</v>
      </c>
      <c r="M24" s="5">
        <v>1.9</v>
      </c>
      <c r="N24" s="5">
        <v>3</v>
      </c>
      <c r="O24" s="5">
        <v>-16</v>
      </c>
      <c r="P24" s="5">
        <v>1</v>
      </c>
      <c r="Q24" s="22">
        <f t="shared" si="0"/>
        <v>33</v>
      </c>
      <c r="R24" s="9" t="s">
        <v>40</v>
      </c>
      <c r="S24" s="2">
        <v>3</v>
      </c>
      <c r="T24" s="9" t="s">
        <v>74</v>
      </c>
      <c r="U24" s="2">
        <v>0</v>
      </c>
      <c r="V24" s="9" t="s">
        <v>14</v>
      </c>
      <c r="W24" s="2">
        <v>0</v>
      </c>
      <c r="X24" s="9" t="s">
        <v>137</v>
      </c>
      <c r="Y24" s="3">
        <v>4</v>
      </c>
      <c r="Z24" s="19">
        <f t="shared" si="1"/>
        <v>7</v>
      </c>
      <c r="AA24" s="11">
        <f t="shared" si="2"/>
        <v>40</v>
      </c>
      <c r="AB24" s="5">
        <v>34</v>
      </c>
    </row>
    <row r="25" spans="1:29" x14ac:dyDescent="0.25">
      <c r="A25" s="2">
        <v>24</v>
      </c>
      <c r="B25" s="3"/>
      <c r="C25" s="5">
        <v>36</v>
      </c>
      <c r="D25" s="5">
        <v>6</v>
      </c>
      <c r="E25" s="5">
        <v>1.27</v>
      </c>
      <c r="F25" s="5">
        <v>1</v>
      </c>
      <c r="G25" s="5">
        <v>3.8</v>
      </c>
      <c r="H25" s="5">
        <v>3</v>
      </c>
      <c r="I25" s="5">
        <v>11.7</v>
      </c>
      <c r="J25" s="5">
        <v>9</v>
      </c>
      <c r="K25" s="5">
        <v>156</v>
      </c>
      <c r="L25" s="5">
        <v>6</v>
      </c>
      <c r="M25" s="5">
        <v>1.76</v>
      </c>
      <c r="N25" s="5">
        <v>5</v>
      </c>
      <c r="O25" s="5">
        <v>3</v>
      </c>
      <c r="P25" s="5">
        <v>3</v>
      </c>
      <c r="Q25" s="22">
        <f t="shared" si="0"/>
        <v>33</v>
      </c>
      <c r="R25" s="9" t="s">
        <v>41</v>
      </c>
      <c r="S25" s="2">
        <v>2</v>
      </c>
      <c r="T25" s="9" t="s">
        <v>75</v>
      </c>
      <c r="U25" s="2">
        <v>1</v>
      </c>
      <c r="V25" s="9" t="s">
        <v>109</v>
      </c>
      <c r="W25" s="2">
        <v>0</v>
      </c>
      <c r="X25" s="9" t="s">
        <v>138</v>
      </c>
      <c r="Y25" s="3">
        <v>4</v>
      </c>
      <c r="Z25" s="19">
        <f t="shared" si="1"/>
        <v>7</v>
      </c>
      <c r="AA25" s="11">
        <f t="shared" si="2"/>
        <v>40</v>
      </c>
      <c r="AB25" s="5">
        <v>35</v>
      </c>
      <c r="AC25" s="12"/>
    </row>
    <row r="26" spans="1:29" x14ac:dyDescent="0.25">
      <c r="A26" s="2">
        <v>25</v>
      </c>
      <c r="B26" s="3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22">
        <f t="shared" si="0"/>
        <v>0</v>
      </c>
      <c r="R26" s="9" t="s">
        <v>34</v>
      </c>
      <c r="S26" s="2">
        <v>0</v>
      </c>
      <c r="T26" s="9" t="s">
        <v>34</v>
      </c>
      <c r="U26" s="2">
        <v>0</v>
      </c>
      <c r="V26" s="9" t="s">
        <v>34</v>
      </c>
      <c r="W26" s="2">
        <v>0</v>
      </c>
      <c r="X26" s="9" t="s">
        <v>34</v>
      </c>
      <c r="Y26" s="3">
        <v>0</v>
      </c>
      <c r="Z26" s="19">
        <f t="shared" si="1"/>
        <v>0</v>
      </c>
      <c r="AA26" s="11">
        <f t="shared" si="2"/>
        <v>0</v>
      </c>
      <c r="AB26" s="5">
        <v>38</v>
      </c>
    </row>
    <row r="27" spans="1:29" x14ac:dyDescent="0.25">
      <c r="A27" s="2">
        <v>26</v>
      </c>
      <c r="B27" s="3"/>
      <c r="C27" s="5">
        <v>43</v>
      </c>
      <c r="D27" s="5">
        <v>7</v>
      </c>
      <c r="E27" s="5">
        <v>7.5</v>
      </c>
      <c r="F27" s="5">
        <v>4</v>
      </c>
      <c r="G27" s="5">
        <v>5.0999999999999996</v>
      </c>
      <c r="H27" s="5">
        <v>6</v>
      </c>
      <c r="I27" s="5">
        <v>11.37</v>
      </c>
      <c r="J27" s="5">
        <v>9</v>
      </c>
      <c r="K27" s="5">
        <v>165</v>
      </c>
      <c r="L27" s="5">
        <v>7</v>
      </c>
      <c r="M27" s="5">
        <v>1.86</v>
      </c>
      <c r="N27" s="5">
        <v>3</v>
      </c>
      <c r="O27" s="5">
        <v>4</v>
      </c>
      <c r="P27" s="5">
        <v>5</v>
      </c>
      <c r="Q27" s="22">
        <f t="shared" si="0"/>
        <v>41</v>
      </c>
      <c r="R27" s="9" t="s">
        <v>148</v>
      </c>
      <c r="S27" s="2">
        <v>9</v>
      </c>
      <c r="T27" s="9" t="s">
        <v>76</v>
      </c>
      <c r="U27" s="2">
        <v>9</v>
      </c>
      <c r="V27" s="9" t="s">
        <v>110</v>
      </c>
      <c r="W27" s="2">
        <v>9</v>
      </c>
      <c r="X27" s="9" t="s">
        <v>139</v>
      </c>
      <c r="Y27" s="3">
        <v>9</v>
      </c>
      <c r="Z27" s="19">
        <f t="shared" si="1"/>
        <v>36</v>
      </c>
      <c r="AA27" s="11">
        <f t="shared" si="2"/>
        <v>77</v>
      </c>
      <c r="AB27" s="5">
        <v>7</v>
      </c>
    </row>
    <row r="28" spans="1:29" x14ac:dyDescent="0.25">
      <c r="A28" s="2">
        <v>27</v>
      </c>
      <c r="B28" s="3"/>
      <c r="C28" s="5">
        <v>25</v>
      </c>
      <c r="D28" s="5">
        <v>3</v>
      </c>
      <c r="E28" s="5">
        <v>1.93</v>
      </c>
      <c r="F28" s="5">
        <v>1</v>
      </c>
      <c r="G28" s="5">
        <v>5.4</v>
      </c>
      <c r="H28" s="5">
        <v>7</v>
      </c>
      <c r="I28" s="5">
        <v>13</v>
      </c>
      <c r="J28" s="5">
        <v>7</v>
      </c>
      <c r="K28" s="5">
        <v>168</v>
      </c>
      <c r="L28" s="5">
        <v>7</v>
      </c>
      <c r="M28" s="5">
        <v>1.9</v>
      </c>
      <c r="N28" s="5">
        <v>4</v>
      </c>
      <c r="O28" s="5">
        <v>5.5</v>
      </c>
      <c r="P28" s="5">
        <v>3</v>
      </c>
      <c r="Q28" s="22">
        <f t="shared" si="0"/>
        <v>32</v>
      </c>
      <c r="R28" s="9" t="s">
        <v>42</v>
      </c>
      <c r="S28" s="2">
        <v>6</v>
      </c>
      <c r="T28" s="9" t="s">
        <v>77</v>
      </c>
      <c r="U28" s="2">
        <v>3</v>
      </c>
      <c r="V28" s="9" t="s">
        <v>15</v>
      </c>
      <c r="W28" s="2">
        <v>6</v>
      </c>
      <c r="X28" s="9" t="s">
        <v>140</v>
      </c>
      <c r="Y28" s="3">
        <v>8</v>
      </c>
      <c r="Z28" s="19">
        <f t="shared" si="1"/>
        <v>23</v>
      </c>
      <c r="AA28" s="11">
        <f t="shared" si="2"/>
        <v>55</v>
      </c>
      <c r="AB28" s="5">
        <v>26</v>
      </c>
    </row>
    <row r="29" spans="1:29" x14ac:dyDescent="0.25">
      <c r="A29" s="2">
        <v>28</v>
      </c>
      <c r="B29" s="3"/>
      <c r="C29" s="5">
        <v>31</v>
      </c>
      <c r="D29" s="5">
        <v>5</v>
      </c>
      <c r="E29" s="5">
        <v>0.77</v>
      </c>
      <c r="F29" s="5">
        <v>1</v>
      </c>
      <c r="G29" s="5">
        <v>5.8</v>
      </c>
      <c r="H29" s="5">
        <v>8</v>
      </c>
      <c r="I29" s="5">
        <v>12.91</v>
      </c>
      <c r="J29" s="5">
        <v>6</v>
      </c>
      <c r="K29" s="5">
        <v>130</v>
      </c>
      <c r="L29" s="5">
        <v>4</v>
      </c>
      <c r="M29" s="5">
        <v>2.0099999999999998</v>
      </c>
      <c r="N29" s="5">
        <v>1</v>
      </c>
      <c r="O29" s="5">
        <v>-11</v>
      </c>
      <c r="P29" s="5">
        <v>1</v>
      </c>
      <c r="Q29" s="22">
        <f t="shared" si="0"/>
        <v>26</v>
      </c>
      <c r="R29" s="9" t="s">
        <v>43</v>
      </c>
      <c r="S29" s="2">
        <v>8</v>
      </c>
      <c r="T29" s="9" t="s">
        <v>78</v>
      </c>
      <c r="U29" s="2">
        <v>5</v>
      </c>
      <c r="V29" s="9" t="s">
        <v>65</v>
      </c>
      <c r="W29" s="2">
        <v>7</v>
      </c>
      <c r="X29" s="9" t="s">
        <v>125</v>
      </c>
      <c r="Y29" s="3">
        <v>9</v>
      </c>
      <c r="Z29" s="19">
        <f t="shared" si="1"/>
        <v>29</v>
      </c>
      <c r="AA29" s="11">
        <f t="shared" si="2"/>
        <v>55</v>
      </c>
      <c r="AB29" s="5">
        <v>27</v>
      </c>
    </row>
    <row r="30" spans="1:29" x14ac:dyDescent="0.25">
      <c r="A30" s="2">
        <v>29</v>
      </c>
      <c r="B30" s="3"/>
      <c r="C30" s="5">
        <v>35</v>
      </c>
      <c r="D30" s="5">
        <v>5</v>
      </c>
      <c r="E30" s="5">
        <v>3.99</v>
      </c>
      <c r="F30" s="5">
        <v>2</v>
      </c>
      <c r="G30" s="5">
        <v>5.3</v>
      </c>
      <c r="H30" s="5">
        <v>7</v>
      </c>
      <c r="I30" s="5">
        <v>12.04</v>
      </c>
      <c r="J30" s="5">
        <v>9</v>
      </c>
      <c r="K30" s="5">
        <v>143</v>
      </c>
      <c r="L30" s="5">
        <v>5</v>
      </c>
      <c r="M30" s="5">
        <v>1.9</v>
      </c>
      <c r="N30" s="5">
        <v>4</v>
      </c>
      <c r="O30" s="5">
        <v>8</v>
      </c>
      <c r="P30" s="5">
        <v>4</v>
      </c>
      <c r="Q30" s="22">
        <f t="shared" si="0"/>
        <v>36</v>
      </c>
      <c r="R30" s="9" t="s">
        <v>44</v>
      </c>
      <c r="S30" s="2">
        <v>6</v>
      </c>
      <c r="T30" s="9" t="s">
        <v>79</v>
      </c>
      <c r="U30" s="2">
        <v>6</v>
      </c>
      <c r="V30" s="9" t="s">
        <v>111</v>
      </c>
      <c r="W30" s="2">
        <v>5</v>
      </c>
      <c r="X30" s="9" t="s">
        <v>141</v>
      </c>
      <c r="Y30" s="3">
        <v>8</v>
      </c>
      <c r="Z30" s="19">
        <f t="shared" si="1"/>
        <v>25</v>
      </c>
      <c r="AA30" s="11">
        <f t="shared" si="2"/>
        <v>61</v>
      </c>
      <c r="AB30" s="5">
        <v>23</v>
      </c>
    </row>
    <row r="31" spans="1:29" x14ac:dyDescent="0.25">
      <c r="A31" s="2">
        <v>30</v>
      </c>
      <c r="B31" s="3"/>
      <c r="C31" s="5">
        <v>23</v>
      </c>
      <c r="D31" s="5">
        <v>3</v>
      </c>
      <c r="E31" s="5">
        <v>1.79</v>
      </c>
      <c r="F31" s="5">
        <v>1</v>
      </c>
      <c r="G31" s="5">
        <v>4.0999999999999996</v>
      </c>
      <c r="H31" s="5">
        <v>4</v>
      </c>
      <c r="I31" s="5">
        <v>15.94</v>
      </c>
      <c r="J31" s="5">
        <v>1</v>
      </c>
      <c r="K31" s="5">
        <v>122</v>
      </c>
      <c r="L31" s="5">
        <v>4</v>
      </c>
      <c r="M31" s="5">
        <v>2.34</v>
      </c>
      <c r="N31" s="5">
        <v>1</v>
      </c>
      <c r="O31" s="5">
        <v>0</v>
      </c>
      <c r="P31" s="5">
        <v>4</v>
      </c>
      <c r="Q31" s="22">
        <f t="shared" si="0"/>
        <v>18</v>
      </c>
      <c r="R31" s="9" t="s">
        <v>45</v>
      </c>
      <c r="S31" s="2">
        <v>9</v>
      </c>
      <c r="T31" s="9" t="s">
        <v>80</v>
      </c>
      <c r="U31" s="2">
        <v>6</v>
      </c>
      <c r="V31" s="9" t="s">
        <v>112</v>
      </c>
      <c r="W31" s="2">
        <v>3</v>
      </c>
      <c r="X31" s="9" t="s">
        <v>149</v>
      </c>
      <c r="Y31" s="3">
        <v>6</v>
      </c>
      <c r="Z31" s="19">
        <f t="shared" si="1"/>
        <v>24</v>
      </c>
      <c r="AA31" s="11">
        <f t="shared" si="2"/>
        <v>42</v>
      </c>
      <c r="AB31" s="5">
        <v>33</v>
      </c>
    </row>
    <row r="32" spans="1:29" x14ac:dyDescent="0.25">
      <c r="A32" s="2">
        <v>31</v>
      </c>
      <c r="B32" s="3"/>
      <c r="C32" s="5">
        <v>33</v>
      </c>
      <c r="D32" s="5">
        <v>5</v>
      </c>
      <c r="E32" s="5">
        <v>0.6</v>
      </c>
      <c r="F32" s="5">
        <v>1</v>
      </c>
      <c r="G32" s="5">
        <v>4.2</v>
      </c>
      <c r="H32" s="5">
        <v>4</v>
      </c>
      <c r="I32" s="5">
        <v>12.79</v>
      </c>
      <c r="J32" s="5">
        <v>8</v>
      </c>
      <c r="K32" s="5">
        <v>152</v>
      </c>
      <c r="L32" s="5">
        <v>6</v>
      </c>
      <c r="M32" s="5">
        <v>2.2000000000000002</v>
      </c>
      <c r="N32" s="5">
        <v>1</v>
      </c>
      <c r="O32" s="5">
        <v>0</v>
      </c>
      <c r="P32" s="5">
        <v>2</v>
      </c>
      <c r="Q32" s="22">
        <f t="shared" si="0"/>
        <v>27</v>
      </c>
      <c r="R32" s="9" t="s">
        <v>46</v>
      </c>
      <c r="S32" s="2">
        <v>9</v>
      </c>
      <c r="T32" s="9" t="s">
        <v>81</v>
      </c>
      <c r="U32" s="2">
        <v>8</v>
      </c>
      <c r="V32" s="9" t="s">
        <v>113</v>
      </c>
      <c r="W32" s="2">
        <v>8</v>
      </c>
      <c r="X32" s="9" t="s">
        <v>150</v>
      </c>
      <c r="Y32" s="3">
        <v>9</v>
      </c>
      <c r="Z32" s="19">
        <f t="shared" si="1"/>
        <v>34</v>
      </c>
      <c r="AA32" s="11">
        <f t="shared" si="2"/>
        <v>61</v>
      </c>
      <c r="AB32" s="5">
        <v>24</v>
      </c>
    </row>
    <row r="33" spans="1:28" x14ac:dyDescent="0.25">
      <c r="A33" s="2">
        <v>32</v>
      </c>
      <c r="B33" s="3"/>
      <c r="C33" s="5">
        <v>40</v>
      </c>
      <c r="D33" s="5">
        <v>7</v>
      </c>
      <c r="E33" s="5">
        <v>11.1</v>
      </c>
      <c r="F33" s="5">
        <v>5</v>
      </c>
      <c r="G33" s="5">
        <v>5.9</v>
      </c>
      <c r="H33" s="5">
        <v>8</v>
      </c>
      <c r="I33" s="5">
        <v>11.9</v>
      </c>
      <c r="J33" s="5">
        <v>9</v>
      </c>
      <c r="K33" s="5">
        <v>175</v>
      </c>
      <c r="L33" s="5">
        <v>7</v>
      </c>
      <c r="M33" s="5">
        <v>1.48</v>
      </c>
      <c r="N33" s="5">
        <v>8</v>
      </c>
      <c r="O33" s="5">
        <v>2.5</v>
      </c>
      <c r="P33" s="5">
        <v>2</v>
      </c>
      <c r="Q33" s="22">
        <f t="shared" si="0"/>
        <v>46</v>
      </c>
      <c r="R33" s="9" t="s">
        <v>47</v>
      </c>
      <c r="S33" s="2">
        <v>6</v>
      </c>
      <c r="T33" s="9" t="s">
        <v>82</v>
      </c>
      <c r="U33" s="2">
        <v>7</v>
      </c>
      <c r="V33" s="9" t="s">
        <v>114</v>
      </c>
      <c r="W33" s="2">
        <v>7</v>
      </c>
      <c r="X33" s="9" t="s">
        <v>142</v>
      </c>
      <c r="Y33" s="3">
        <v>9</v>
      </c>
      <c r="Z33" s="19">
        <f t="shared" si="1"/>
        <v>29</v>
      </c>
      <c r="AA33" s="11">
        <f t="shared" si="2"/>
        <v>75</v>
      </c>
      <c r="AB33" s="5">
        <v>10</v>
      </c>
    </row>
    <row r="34" spans="1:28" x14ac:dyDescent="0.25">
      <c r="A34" s="2">
        <v>33</v>
      </c>
      <c r="B34" s="3"/>
      <c r="C34" s="5">
        <v>34</v>
      </c>
      <c r="D34" s="5">
        <v>5</v>
      </c>
      <c r="E34" s="5">
        <v>1.05</v>
      </c>
      <c r="F34" s="5">
        <v>1</v>
      </c>
      <c r="G34" s="5">
        <v>3.4</v>
      </c>
      <c r="H34" s="5">
        <v>2</v>
      </c>
      <c r="I34" s="5">
        <v>12.97</v>
      </c>
      <c r="J34" s="5">
        <v>8</v>
      </c>
      <c r="K34" s="5">
        <v>148</v>
      </c>
      <c r="L34" s="5">
        <v>5</v>
      </c>
      <c r="M34" s="5">
        <v>1.84</v>
      </c>
      <c r="N34" s="5">
        <v>4</v>
      </c>
      <c r="O34" s="5">
        <v>0.5</v>
      </c>
      <c r="P34" s="5">
        <v>2</v>
      </c>
      <c r="Q34" s="22">
        <f t="shared" si="0"/>
        <v>27</v>
      </c>
      <c r="R34" s="9" t="s">
        <v>156</v>
      </c>
      <c r="S34" s="2">
        <v>2</v>
      </c>
      <c r="T34" s="9" t="s">
        <v>159</v>
      </c>
      <c r="U34" s="2">
        <v>2</v>
      </c>
      <c r="V34" s="9" t="s">
        <v>157</v>
      </c>
      <c r="W34" s="2">
        <v>6</v>
      </c>
      <c r="X34" s="9" t="s">
        <v>158</v>
      </c>
      <c r="Y34" s="3">
        <v>6</v>
      </c>
      <c r="Z34" s="19">
        <f t="shared" si="1"/>
        <v>16</v>
      </c>
      <c r="AA34" s="11">
        <f t="shared" si="2"/>
        <v>43</v>
      </c>
      <c r="AB34" s="5">
        <v>32</v>
      </c>
    </row>
    <row r="35" spans="1:28" x14ac:dyDescent="0.25">
      <c r="A35" s="2">
        <v>34</v>
      </c>
      <c r="B35" s="3"/>
      <c r="C35" s="5">
        <v>26</v>
      </c>
      <c r="D35" s="5">
        <v>4</v>
      </c>
      <c r="E35" s="5">
        <v>0.5</v>
      </c>
      <c r="F35" s="5">
        <v>1</v>
      </c>
      <c r="G35" s="5">
        <v>4.3</v>
      </c>
      <c r="H35" s="5">
        <v>4</v>
      </c>
      <c r="I35" s="5">
        <v>15.52</v>
      </c>
      <c r="J35" s="5">
        <v>2</v>
      </c>
      <c r="K35" s="5">
        <v>120</v>
      </c>
      <c r="L35" s="5">
        <v>4</v>
      </c>
      <c r="M35" s="5">
        <v>2.1</v>
      </c>
      <c r="N35" s="5">
        <v>2</v>
      </c>
      <c r="O35" s="5">
        <v>7</v>
      </c>
      <c r="P35" s="5">
        <v>4</v>
      </c>
      <c r="Q35" s="22">
        <f t="shared" si="0"/>
        <v>21</v>
      </c>
      <c r="R35" s="9" t="s">
        <v>48</v>
      </c>
      <c r="S35" s="2">
        <v>7</v>
      </c>
      <c r="T35" s="9" t="s">
        <v>83</v>
      </c>
      <c r="U35" s="2">
        <v>5</v>
      </c>
      <c r="V35" s="9" t="s">
        <v>115</v>
      </c>
      <c r="W35" s="2">
        <v>5</v>
      </c>
      <c r="X35" s="9" t="s">
        <v>143</v>
      </c>
      <c r="Y35" s="3">
        <v>8</v>
      </c>
      <c r="Z35" s="19">
        <f t="shared" si="1"/>
        <v>25</v>
      </c>
      <c r="AA35" s="11">
        <f t="shared" si="2"/>
        <v>46</v>
      </c>
      <c r="AB35" s="5">
        <v>29</v>
      </c>
    </row>
    <row r="36" spans="1:28" x14ac:dyDescent="0.25">
      <c r="A36" s="2">
        <v>35</v>
      </c>
      <c r="B36" s="3"/>
      <c r="C36" s="5">
        <v>40</v>
      </c>
      <c r="D36" s="5">
        <v>7</v>
      </c>
      <c r="E36" s="5">
        <v>13.6</v>
      </c>
      <c r="F36" s="5">
        <v>6</v>
      </c>
      <c r="G36" s="5">
        <v>5.4</v>
      </c>
      <c r="H36" s="5">
        <v>7</v>
      </c>
      <c r="I36" s="5">
        <v>12.08</v>
      </c>
      <c r="J36" s="5">
        <v>7</v>
      </c>
      <c r="K36" s="5">
        <v>155</v>
      </c>
      <c r="L36" s="5">
        <v>6</v>
      </c>
      <c r="M36" s="5">
        <v>1.59</v>
      </c>
      <c r="N36" s="5">
        <v>6</v>
      </c>
      <c r="O36" s="5">
        <v>-9</v>
      </c>
      <c r="P36" s="5">
        <v>1</v>
      </c>
      <c r="Q36" s="22">
        <f t="shared" si="0"/>
        <v>40</v>
      </c>
      <c r="R36" s="9" t="s">
        <v>49</v>
      </c>
      <c r="S36" s="2">
        <v>9</v>
      </c>
      <c r="T36" s="9" t="s">
        <v>84</v>
      </c>
      <c r="U36" s="2">
        <v>9</v>
      </c>
      <c r="V36" s="9" t="s">
        <v>116</v>
      </c>
      <c r="W36" s="2">
        <v>9</v>
      </c>
      <c r="X36" s="9" t="s">
        <v>144</v>
      </c>
      <c r="Y36" s="3">
        <v>9</v>
      </c>
      <c r="Z36" s="19">
        <f t="shared" si="1"/>
        <v>36</v>
      </c>
      <c r="AA36" s="11">
        <f t="shared" si="2"/>
        <v>76</v>
      </c>
      <c r="AB36" s="5">
        <v>9</v>
      </c>
    </row>
    <row r="37" spans="1:28" x14ac:dyDescent="0.25">
      <c r="A37" s="2">
        <v>36</v>
      </c>
      <c r="B37" s="3"/>
      <c r="C37" s="5">
        <v>42</v>
      </c>
      <c r="D37" s="5">
        <v>7</v>
      </c>
      <c r="E37" s="5">
        <v>28.7</v>
      </c>
      <c r="F37" s="5">
        <v>8</v>
      </c>
      <c r="G37" s="5">
        <v>4.8</v>
      </c>
      <c r="H37" s="5">
        <v>6</v>
      </c>
      <c r="I37" s="5">
        <v>11.87</v>
      </c>
      <c r="J37" s="5">
        <v>8</v>
      </c>
      <c r="K37" s="5">
        <v>155</v>
      </c>
      <c r="L37" s="5">
        <v>6</v>
      </c>
      <c r="M37" s="5">
        <v>1.65</v>
      </c>
      <c r="N37" s="5">
        <v>5</v>
      </c>
      <c r="O37" s="5">
        <v>-1.5</v>
      </c>
      <c r="P37" s="5">
        <v>3</v>
      </c>
      <c r="Q37" s="22">
        <f t="shared" si="0"/>
        <v>43</v>
      </c>
      <c r="R37" s="9" t="s">
        <v>50</v>
      </c>
      <c r="S37" s="2">
        <v>5</v>
      </c>
      <c r="T37" s="9" t="s">
        <v>85</v>
      </c>
      <c r="U37" s="2">
        <v>5</v>
      </c>
      <c r="V37" s="9" t="s">
        <v>117</v>
      </c>
      <c r="W37" s="2">
        <v>4</v>
      </c>
      <c r="X37" s="9" t="s">
        <v>145</v>
      </c>
      <c r="Y37" s="3">
        <v>7</v>
      </c>
      <c r="Z37" s="19">
        <f t="shared" si="1"/>
        <v>21</v>
      </c>
      <c r="AA37" s="11">
        <f t="shared" si="2"/>
        <v>64</v>
      </c>
      <c r="AB37" s="5">
        <v>21</v>
      </c>
    </row>
    <row r="38" spans="1:28" x14ac:dyDescent="0.25">
      <c r="A38" s="2">
        <v>37</v>
      </c>
      <c r="B38" s="3"/>
      <c r="C38" s="5">
        <v>37</v>
      </c>
      <c r="D38" s="5">
        <v>6</v>
      </c>
      <c r="E38" s="5">
        <v>4.2</v>
      </c>
      <c r="F38" s="5">
        <v>3</v>
      </c>
      <c r="G38" s="5">
        <v>5.5</v>
      </c>
      <c r="H38" s="5">
        <v>7</v>
      </c>
      <c r="I38" s="5">
        <v>12.4</v>
      </c>
      <c r="J38" s="5">
        <v>9</v>
      </c>
      <c r="K38" s="5">
        <v>162</v>
      </c>
      <c r="L38" s="5">
        <v>6</v>
      </c>
      <c r="M38" s="5">
        <v>1.69</v>
      </c>
      <c r="N38" s="5">
        <v>6</v>
      </c>
      <c r="O38" s="5">
        <v>6</v>
      </c>
      <c r="P38" s="5">
        <v>4</v>
      </c>
      <c r="Q38" s="22">
        <f t="shared" si="0"/>
        <v>41</v>
      </c>
      <c r="R38" s="9" t="s">
        <v>51</v>
      </c>
      <c r="S38" s="2">
        <v>9</v>
      </c>
      <c r="T38" s="9" t="s">
        <v>86</v>
      </c>
      <c r="U38" s="2">
        <v>4</v>
      </c>
      <c r="V38" s="9" t="s">
        <v>118</v>
      </c>
      <c r="W38" s="2">
        <v>9</v>
      </c>
      <c r="X38" s="9" t="s">
        <v>146</v>
      </c>
      <c r="Y38" s="3">
        <v>9</v>
      </c>
      <c r="Z38" s="19">
        <f t="shared" si="1"/>
        <v>31</v>
      </c>
      <c r="AA38" s="11">
        <f t="shared" si="2"/>
        <v>72</v>
      </c>
      <c r="AB38" s="5">
        <v>14</v>
      </c>
    </row>
    <row r="39" spans="1:28" x14ac:dyDescent="0.25">
      <c r="A39" s="2">
        <v>38</v>
      </c>
      <c r="B39" s="3"/>
      <c r="C39" s="5">
        <v>34</v>
      </c>
      <c r="D39" s="5">
        <v>5</v>
      </c>
      <c r="E39" s="5">
        <v>0.8</v>
      </c>
      <c r="F39" s="5">
        <v>1</v>
      </c>
      <c r="G39" s="5">
        <v>5.0999999999999996</v>
      </c>
      <c r="H39" s="5">
        <v>6</v>
      </c>
      <c r="I39" s="5">
        <v>13.61</v>
      </c>
      <c r="J39" s="5">
        <v>6</v>
      </c>
      <c r="K39" s="5">
        <v>163</v>
      </c>
      <c r="L39" s="5">
        <v>6</v>
      </c>
      <c r="M39" s="5">
        <v>1.72</v>
      </c>
      <c r="N39" s="5">
        <v>5</v>
      </c>
      <c r="O39" s="5">
        <v>12.5</v>
      </c>
      <c r="P39" s="5">
        <v>6</v>
      </c>
      <c r="Q39" s="22">
        <f t="shared" si="0"/>
        <v>35</v>
      </c>
      <c r="R39" s="9" t="s">
        <v>52</v>
      </c>
      <c r="S39" s="2">
        <v>9</v>
      </c>
      <c r="T39" s="9" t="s">
        <v>87</v>
      </c>
      <c r="U39" s="2">
        <v>6</v>
      </c>
      <c r="V39" s="9" t="s">
        <v>119</v>
      </c>
      <c r="W39" s="2">
        <v>9</v>
      </c>
      <c r="X39" s="9" t="s">
        <v>147</v>
      </c>
      <c r="Y39" s="3">
        <v>9</v>
      </c>
      <c r="Z39" s="19">
        <f t="shared" si="1"/>
        <v>33</v>
      </c>
      <c r="AA39" s="11">
        <f t="shared" si="2"/>
        <v>68</v>
      </c>
      <c r="AB39" s="5">
        <v>17</v>
      </c>
    </row>
    <row r="40" spans="1:28" x14ac:dyDescent="0.25">
      <c r="A40" s="1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0"/>
      <c r="R40" s="6"/>
      <c r="S40" s="6"/>
      <c r="T40" s="6"/>
      <c r="U40" s="6"/>
      <c r="V40" s="6"/>
      <c r="W40" s="10"/>
      <c r="X40" s="6"/>
      <c r="Y40" s="6"/>
      <c r="Z40" s="20"/>
      <c r="AA40" s="6"/>
    </row>
    <row r="41" spans="1:28" x14ac:dyDescent="0.25">
      <c r="A41" s="10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20"/>
      <c r="R41" s="6"/>
      <c r="S41" s="6"/>
      <c r="T41" s="6"/>
      <c r="U41" s="6"/>
      <c r="V41" s="6"/>
      <c r="W41" s="10"/>
      <c r="X41" s="6"/>
      <c r="Y41" s="6"/>
      <c r="Z41" s="20"/>
      <c r="AA41" s="6"/>
    </row>
  </sheetData>
  <sortState ref="A2:AB39">
    <sortCondition ref="A2:A39"/>
  </sortState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workbookViewId="0">
      <selection activeCell="E28" sqref="E28"/>
    </sheetView>
  </sheetViews>
  <sheetFormatPr defaultRowHeight="15" x14ac:dyDescent="0.25"/>
  <cols>
    <col min="15" max="15" width="10.7109375" customWidth="1"/>
    <col min="18" max="18" width="9.140625" style="1"/>
  </cols>
  <sheetData>
    <row r="1" spans="1:28" ht="45" x14ac:dyDescent="0.25">
      <c r="A1" s="5" t="s">
        <v>0</v>
      </c>
      <c r="B1" s="5" t="s">
        <v>20</v>
      </c>
      <c r="C1" s="5" t="s">
        <v>1</v>
      </c>
      <c r="D1" s="5" t="s">
        <v>2</v>
      </c>
      <c r="E1" s="4" t="s">
        <v>3</v>
      </c>
      <c r="F1" s="5" t="s">
        <v>2</v>
      </c>
      <c r="G1" s="4" t="s">
        <v>4</v>
      </c>
      <c r="H1" s="5" t="s">
        <v>2</v>
      </c>
      <c r="I1" s="4" t="s">
        <v>5</v>
      </c>
      <c r="J1" s="5" t="s">
        <v>2</v>
      </c>
      <c r="K1" s="4" t="s">
        <v>6</v>
      </c>
      <c r="L1" s="5" t="s">
        <v>2</v>
      </c>
      <c r="M1" s="4" t="s">
        <v>7</v>
      </c>
      <c r="N1" s="5" t="s">
        <v>2</v>
      </c>
      <c r="O1" s="5" t="s">
        <v>8</v>
      </c>
      <c r="P1" s="5" t="s">
        <v>2</v>
      </c>
      <c r="Q1" s="16" t="s">
        <v>17</v>
      </c>
      <c r="R1" s="13" t="s">
        <v>10</v>
      </c>
      <c r="S1" s="13" t="s">
        <v>2</v>
      </c>
      <c r="T1" s="13" t="s">
        <v>12</v>
      </c>
      <c r="U1" s="15" t="s">
        <v>2</v>
      </c>
      <c r="V1" s="15" t="s">
        <v>11</v>
      </c>
      <c r="W1" s="15" t="s">
        <v>2</v>
      </c>
      <c r="X1" s="15" t="s">
        <v>151</v>
      </c>
      <c r="Y1" s="15" t="s">
        <v>2</v>
      </c>
      <c r="Z1" s="14" t="s">
        <v>19</v>
      </c>
      <c r="AA1" s="14" t="s">
        <v>18</v>
      </c>
      <c r="AB1" s="17"/>
    </row>
    <row r="2" spans="1:28" x14ac:dyDescent="0.25">
      <c r="A2" s="23">
        <v>39</v>
      </c>
      <c r="B2" s="24"/>
      <c r="C2" s="25">
        <v>30</v>
      </c>
      <c r="D2" s="25">
        <v>4</v>
      </c>
      <c r="E2" s="25">
        <v>9.5</v>
      </c>
      <c r="F2" s="25">
        <v>5</v>
      </c>
      <c r="G2" s="25">
        <v>11.2</v>
      </c>
      <c r="H2" s="25">
        <v>9</v>
      </c>
      <c r="I2" s="25">
        <v>13.05</v>
      </c>
      <c r="J2" s="25">
        <v>7</v>
      </c>
      <c r="K2" s="25">
        <v>170</v>
      </c>
      <c r="L2" s="25">
        <v>7</v>
      </c>
      <c r="M2" s="25">
        <v>1.93</v>
      </c>
      <c r="N2" s="25">
        <v>3</v>
      </c>
      <c r="O2" s="25">
        <v>19.5</v>
      </c>
      <c r="P2" s="25">
        <v>8</v>
      </c>
      <c r="Q2" s="5">
        <f t="shared" ref="Q2:Q4" si="0">SUM(P2,N2,L2,J2,H2,F2,D2)</f>
        <v>43</v>
      </c>
      <c r="R2" s="9" t="s">
        <v>160</v>
      </c>
      <c r="S2" s="2">
        <v>9</v>
      </c>
      <c r="T2" s="9" t="s">
        <v>161</v>
      </c>
      <c r="U2" s="2">
        <v>9</v>
      </c>
      <c r="V2" s="9" t="s">
        <v>162</v>
      </c>
      <c r="W2" s="2">
        <v>9</v>
      </c>
      <c r="X2" s="9" t="s">
        <v>124</v>
      </c>
      <c r="Y2" s="3">
        <v>9</v>
      </c>
      <c r="Z2" s="19">
        <v>36</v>
      </c>
      <c r="AA2" s="19">
        <v>79</v>
      </c>
    </row>
    <row r="3" spans="1:28" x14ac:dyDescent="0.25">
      <c r="A3" s="2">
        <v>40</v>
      </c>
      <c r="B3" s="3"/>
      <c r="C3" s="5">
        <v>40</v>
      </c>
      <c r="D3" s="5">
        <v>7</v>
      </c>
      <c r="E3" s="5">
        <v>0.7</v>
      </c>
      <c r="F3" s="5">
        <v>1</v>
      </c>
      <c r="G3" s="5">
        <v>9.1999999999999993</v>
      </c>
      <c r="H3" s="5">
        <v>9</v>
      </c>
      <c r="I3" s="5">
        <v>11.96</v>
      </c>
      <c r="J3" s="5">
        <v>8</v>
      </c>
      <c r="K3" s="5">
        <v>182</v>
      </c>
      <c r="L3" s="5">
        <v>8</v>
      </c>
      <c r="M3" s="5">
        <v>1.63</v>
      </c>
      <c r="N3" s="5">
        <v>5</v>
      </c>
      <c r="O3" s="5">
        <v>-5.5</v>
      </c>
      <c r="P3" s="5">
        <v>1</v>
      </c>
      <c r="Q3" s="5">
        <f t="shared" si="0"/>
        <v>39</v>
      </c>
      <c r="R3" s="9" t="s">
        <v>163</v>
      </c>
      <c r="S3" s="2">
        <v>9</v>
      </c>
      <c r="T3" s="9" t="s">
        <v>164</v>
      </c>
      <c r="U3" s="2">
        <v>9</v>
      </c>
      <c r="V3" s="9" t="s">
        <v>165</v>
      </c>
      <c r="W3" s="2">
        <v>9</v>
      </c>
      <c r="X3" s="9" t="s">
        <v>166</v>
      </c>
      <c r="Y3" s="3">
        <v>9</v>
      </c>
      <c r="Z3" s="19">
        <v>36</v>
      </c>
      <c r="AA3" s="19">
        <v>75</v>
      </c>
    </row>
    <row r="4" spans="1:28" x14ac:dyDescent="0.25">
      <c r="A4" s="2">
        <v>41</v>
      </c>
      <c r="B4" s="3"/>
      <c r="C4" s="5">
        <v>38</v>
      </c>
      <c r="D4" s="5">
        <v>6</v>
      </c>
      <c r="E4" s="5">
        <v>8.7200000000000006</v>
      </c>
      <c r="F4" s="5">
        <v>5</v>
      </c>
      <c r="G4" s="5">
        <v>6</v>
      </c>
      <c r="H4" s="5">
        <v>8</v>
      </c>
      <c r="I4" s="5">
        <v>12.78</v>
      </c>
      <c r="J4" s="5">
        <v>8</v>
      </c>
      <c r="K4" s="5">
        <v>142</v>
      </c>
      <c r="L4" s="5">
        <v>5</v>
      </c>
      <c r="M4" s="5">
        <v>1.62</v>
      </c>
      <c r="N4" s="5">
        <v>6</v>
      </c>
      <c r="O4" s="5">
        <v>10</v>
      </c>
      <c r="P4" s="5">
        <v>5</v>
      </c>
      <c r="Q4" s="5">
        <f t="shared" si="0"/>
        <v>43</v>
      </c>
      <c r="R4" s="2">
        <v>17.32</v>
      </c>
      <c r="S4" s="26">
        <v>9</v>
      </c>
      <c r="T4" s="2">
        <v>20.45</v>
      </c>
      <c r="U4" s="26">
        <v>9</v>
      </c>
      <c r="V4" s="2">
        <v>22.15</v>
      </c>
      <c r="W4" s="26">
        <v>9</v>
      </c>
      <c r="X4" s="27">
        <v>6.1805555555555558E-2</v>
      </c>
      <c r="Y4" s="7">
        <v>9</v>
      </c>
      <c r="Z4" s="19">
        <v>36</v>
      </c>
      <c r="AA4" s="19">
        <v>79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Výsledky</vt:lpstr>
      <vt:lpstr>Do 7. roč.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user</cp:lastModifiedBy>
  <cp:lastPrinted>2019-05-15T11:09:52Z</cp:lastPrinted>
  <dcterms:created xsi:type="dcterms:W3CDTF">2018-05-14T10:53:12Z</dcterms:created>
  <dcterms:modified xsi:type="dcterms:W3CDTF">2019-05-17T15:53:39Z</dcterms:modified>
</cp:coreProperties>
</file>